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055"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<sst xmlns="http://schemas.openxmlformats.org/spreadsheetml/2006/main" count="2085" uniqueCount="535">
  <si>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</si>
  <si>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</si>
  <si>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</si>
  <si>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</si>
  <si>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</si>
  <si>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</si>
  <si>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</si>
  <si>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</si>
  <si>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</si>
  <si>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</si>
  <si>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</si>
  <si>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</si>
  <si>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</si>
  <si>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</si>
  <si>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</si>
  <si>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</si>
  <si>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</si>
  <si>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</si>
  <si>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</si>
  <si>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</si>
  <si>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</si>
  <si>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</si>
  <si>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</si>
  <si>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</si>
  <si>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</si>
  <si>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</si>
  <si>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</si>
  <si>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</si>
  <si>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</si>
  <si>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</si>
  <si>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</si>
  <si>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</si>
  <si>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</si>
  <si>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</si>
  <si>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</si>
  <si>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</si>
  <si>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</si>
  <si>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</si>
  <si>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</si>
  <si>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</si>
  <si>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</si>
  <si>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</si>
  <si>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</si>
  <si>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</si>
  <si>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</si>
  <si>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</si>
  <si>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</si>
  <si>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</si>
  <si>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</si>
  <si>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</si>
  <si>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</si>
  <si>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</si>
  <si>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</si>
  <si>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</si>
  <si>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</si>
  <si>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</si>
  <si>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</si>
  <si>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</si>
  <si>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</si>
  <si>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</si>
  <si>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</si>
  <si>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</si>
  <si>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</si>
  <si>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</si>
  <si>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</si>
  <si>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</si>
  <si>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</si>
  <si>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</si>
  <si>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</si>
  <si>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213</t>
  </si>
  <si>
    <t>昆明市科学技术协会</t>
  </si>
  <si>
    <t>213001</t>
  </si>
  <si>
    <t>213004</t>
  </si>
  <si>
    <t>昆明科普中心</t>
  </si>
  <si>
    <t>213005</t>
  </si>
  <si>
    <t>昆明科技进修学院</t>
  </si>
  <si>
    <t>213006</t>
  </si>
  <si>
    <t>昆明市科协科技咨询服务中心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</si>
  <si>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</si>
  <si>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</si>
  <si>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</si>
  <si>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</si>
  <si>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</si>
  <si>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</si>
  <si>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</si>
  <si>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</si>
  <si>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</si>
  <si>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</si>
  <si>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</si>
  <si>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</si>
  <si>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</si>
  <si>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</si>
  <si>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</si>
  <si>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</si>
  <si>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</si>
  <si>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</si>
  <si>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</si>
  <si>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</si>
  <si>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</si>
  <si>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</si>
  <si>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</si>
  <si>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</si>
  <si>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</si>
  <si>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</si>
  <si>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206</t>
  </si>
  <si>
    <t>科学技术支出</t>
  </si>
  <si>
    <t>20607</t>
  </si>
  <si>
    <t>科学技术普及</t>
  </si>
  <si>
    <t>2060701</t>
  </si>
  <si>
    <t>机构运行</t>
  </si>
  <si>
    <t>2060702</t>
  </si>
  <si>
    <t>科普活动</t>
  </si>
  <si>
    <t>2060703</t>
  </si>
  <si>
    <t>青少年科技活动</t>
  </si>
  <si>
    <t>2060704</t>
  </si>
  <si>
    <t>学术交流活动</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</si>
  <si>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</si>
  <si>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</si>
  <si>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</si>
  <si>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</si>
  <si>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</si>
  <si>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</si>
  <si>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</si>
  <si>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</si>
  <si>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</si>
  <si>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</si>
  <si>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</si>
  <si>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</si>
  <si>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</si>
  <si>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</si>
  <si>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</si>
  <si>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</si>
  <si>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</si>
  <si>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</si>
  <si>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</si>
  <si>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</si>
  <si>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</si>
  <si>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</si>
  <si>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</si>
  <si>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</si>
  <si>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</si>
  <si>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</si>
  <si>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</si>
  <si>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</si>
  <si>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</si>
  <si>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</si>
  <si>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</si>
  <si>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</si>
  <si>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</si>
  <si>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</si>
  <si>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</si>
  <si>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</si>
  <si>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</si>
  <si>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</si>
  <si>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</si>
  <si>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</si>
  <si>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</si>
  <si>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</si>
  <si>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</si>
  <si>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</si>
  <si>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</si>
  <si>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</si>
  <si>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</si>
  <si>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</si>
  <si>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</si>
  <si>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</si>
  <si>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</si>
  <si>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</si>
  <si>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</si>
  <si>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</si>
  <si>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</si>
  <si>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</si>
  <si>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</si>
  <si>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</si>
  <si>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</si>
  <si>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</si>
  <si>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</si>
  <si>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</si>
  <si>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</si>
  <si>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</si>
  <si>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</si>
  <si>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</si>
  <si>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</si>
  <si>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</si>
  <si>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</si>
  <si>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</si>
  <si>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</si>
  <si>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</si>
  <si>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</si>
  <si>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</si>
  <si>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</si>
  <si>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</si>
  <si>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</si>
  <si>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</si>
  <si>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</si>
  <si>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</si>
  <si>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</si>
  <si>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</si>
  <si>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</si>
  <si>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</si>
  <si>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</si>
  <si>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</si>
  <si>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</si>
  <si>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</si>
  <si>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</si>
  <si>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</si>
  <si>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</si>
  <si>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</si>
  <si>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</si>
  <si>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</si>
  <si>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</si>
  <si>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530100210000000018046</t>
  </si>
  <si>
    <t>行政人员支出工资</t>
  </si>
  <si>
    <t>30101</t>
  </si>
  <si>
    <t>基本工资</t>
  </si>
  <si>
    <t>30102</t>
  </si>
  <si>
    <t>津贴补贴</t>
  </si>
  <si>
    <t>30103</t>
  </si>
  <si>
    <t>奖金</t>
  </si>
  <si>
    <t>530100210000000018047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</si>
  <si>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</si>
  <si>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</si>
  <si>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</si>
  <si>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</si>
  <si>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</si>
  <si>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</si>
  <si>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</si>
  <si>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</si>
  <si>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</si>
  <si>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</si>
  <si>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</si>
  <si>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</si>
  <si>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</si>
  <si>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530100210000000018048</t>
  </si>
  <si>
    <t>30113</t>
  </si>
  <si>
    <t>530100210000000018049</t>
  </si>
  <si>
    <t>对个人和家庭的补助</t>
  </si>
  <si>
    <t>30305</t>
  </si>
  <si>
    <t>生活补助</t>
  </si>
  <si>
    <t>530100210000000018051</t>
  </si>
  <si>
    <t>行政人员公务交通补贴</t>
  </si>
  <si>
    <t>30239</t>
  </si>
  <si>
    <t>其他交通费用</t>
  </si>
  <si>
    <t>530100210000000018052</t>
  </si>
  <si>
    <t>工会经费</t>
  </si>
  <si>
    <t>30228</t>
  </si>
  <si>
    <t>530100210000000018053</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</si>
  <si>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</si>
  <si>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</si>
  <si>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</si>
  <si>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</si>
  <si>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</si>
  <si>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</si>
  <si>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</si>
  <si>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</si>
  <si>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</si>
  <si>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</si>
  <si>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</si>
  <si>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</si>
  <si>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</si>
  <si>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</si>
  <si>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</si>
  <si>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</si>
  <si>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</si>
  <si>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530100210000000018941</t>
  </si>
  <si>
    <t>30217</t>
  </si>
  <si>
    <t>530100231100001464449</t>
  </si>
  <si>
    <t>行政人员奖金</t>
  </si>
  <si>
    <t>530100210000000008517</t>
  </si>
  <si>
    <t>事业人员支出工资</t>
  </si>
  <si>
    <t>30107</t>
  </si>
  <si>
    <t>绩效工资</t>
  </si>
  <si>
    <t>530100210000000008518</t>
  </si>
  <si>
    <t>530100210000000008519</t>
  </si>
  <si>
    <t>530100210000000008520</t>
  </si>
  <si>
    <t>530100210000000008523</t>
  </si>
  <si>
    <t>530100210000000008524</t>
  </si>
  <si>
    <t>30205</t>
  </si>
  <si>
    <t>水费</t>
  </si>
  <si>
    <t>30206</t>
  </si>
  <si>
    <t>电费</t>
  </si>
  <si>
    <t>30209</t>
  </si>
  <si>
    <t>物业管理费</t>
  </si>
  <si>
    <t>530100231100001464432</t>
  </si>
  <si>
    <t>事业人员奖励性绩效</t>
  </si>
  <si>
    <t>530100210000000007341</t>
  </si>
  <si>
    <t>530100210000000007342</t>
  </si>
  <si>
    <t>530100210000000007343</t>
  </si>
  <si>
    <t>530100210000000007344</t>
  </si>
  <si>
    <t>530100210000000007347</t>
  </si>
  <si>
    <t>530100210000000007348</t>
  </si>
  <si>
    <t>530100231100001464433</t>
  </si>
  <si>
    <t>530100210000000008783</t>
  </si>
  <si>
    <t>530100210000000008784</t>
  </si>
  <si>
    <t>530100210000000008785</t>
  </si>
  <si>
    <t>530100210000000008786</t>
  </si>
  <si>
    <t>530100210000000008790</t>
  </si>
  <si>
    <t>530100210000000008791</t>
  </si>
  <si>
    <t>预算05-1表</t>
  </si>
  <si>
    <t>项目分类</t>
  </si>
  <si>
    <t>项目单位</t>
  </si>
  <si>
    <t>经济科目编码</t>
  </si>
  <si>
    <t>经济科目名称</t>
  </si>
  <si>
    <t>本年拨款</t>
  </si>
  <si>
    <t>其中：本次下达</t>
  </si>
  <si>
    <t>专项业务类</t>
  </si>
  <si>
    <t>530100210000000017477</t>
  </si>
  <si>
    <t>科普活动类项目经费</t>
  </si>
  <si>
    <t>30227</t>
  </si>
  <si>
    <t>委托业务费</t>
  </si>
  <si>
    <t>530100221100000193176</t>
  </si>
  <si>
    <t>昆明市青少年科普项目经费</t>
  </si>
  <si>
    <t>530100221100000193184</t>
  </si>
  <si>
    <t>昆明市学术交流活动项目经费</t>
  </si>
  <si>
    <t>530100221100000193205</t>
  </si>
  <si>
    <t>昆明企事业科协项目经费</t>
  </si>
  <si>
    <t>530100251100003570996</t>
  </si>
  <si>
    <t>昆明市科学技术协会第九次代表大会工作经费</t>
  </si>
  <si>
    <t>30202</t>
  </si>
  <si>
    <t>印刷费</t>
  </si>
  <si>
    <t>530100241100002071168</t>
  </si>
  <si>
    <t>《昆明科技》专项编印业务经费</t>
  </si>
  <si>
    <t>530100251100003390116</t>
  </si>
  <si>
    <t>科普信息资源产品开发项目经费</t>
  </si>
  <si>
    <t>预算05-2表</t>
  </si>
  <si>
    <t>项目年度绩效目标</t>
  </si>
  <si>
    <t>一级指标</t>
  </si>
  <si>
    <t>二级指标</t>
  </si>
  <si>
    <t>三级指标</t>
  </si>
  <si>
    <t>指标性质</t>
  </si>
  <si>
    <t>指标值</t>
  </si>
  <si>
    <t>度量单位</t>
  </si>
  <si>
    <t>指标属性</t>
  </si>
  <si>
    <t>指标内容</t>
  </si>
  <si>
    <t>1.完成第40届昆明市青少年科技创新大赛的评审工作并参加省赛、国赛;完成昆明市第40届青少年科技创新大赛暨机器人竞赛和无人机竞赛;2.完成全国青年科普创新实验暨作品大赛云南省赛昆明初赛;3.完成第39届昆明市青少年科技创新大赛的评审工作并参加省赛、国赛；4.评审2024年昆明市青少年科学工作室和昆明市青少年科普教育基地；5.组织昆明市中小学科技教师培训。</t>
  </si>
  <si>
    <t>产出指标</t>
  </si>
  <si>
    <t>数量指标</t>
  </si>
  <si>
    <t>科普创新实验暨作品大赛次数</t>
  </si>
  <si>
    <t>=</t>
  </si>
  <si>
    <t>次</t>
  </si>
  <si>
    <t>定量指标</t>
  </si>
  <si>
    <t>完成全国青年科普创新实验暨作品大赛云南省赛昆明初赛</t>
  </si>
  <si>
    <t>昆明市青少年科技创新大赛暨机器人竞赛和无人机竞赛次数</t>
  </si>
  <si>
    <t>2.00</t>
  </si>
  <si>
    <t>举办第39、40届昆明市青少年科技创新大赛，举办昆明市青少年科技创新大赛机器人竞赛和无人机竞赛</t>
  </si>
  <si>
    <t>组织科技教师培训次数</t>
  </si>
  <si>
    <t>1.00</t>
  </si>
  <si>
    <t>个</t>
  </si>
  <si>
    <t>组织2025年科技教师培训次数</t>
  </si>
  <si>
    <t>评选示范青少年科学工作室个数</t>
  </si>
  <si>
    <t>&gt;=</t>
  </si>
  <si>
    <t>评选2025年示范青少年科学工作室个数</t>
  </si>
  <si>
    <t>评选青少年科普教育基地个数</t>
  </si>
  <si>
    <t>评选2025年青少年科普教育基地个数</t>
  </si>
  <si>
    <t>时效指标</t>
  </si>
  <si>
    <t>项目完成及时率</t>
  </si>
  <si>
    <t>90</t>
  </si>
  <si>
    <t>%</t>
  </si>
  <si>
    <t>效益指标</t>
  </si>
  <si>
    <t>社会效益</t>
  </si>
  <si>
    <t>公民具备科学素质比例</t>
  </si>
  <si>
    <t>14.3</t>
  </si>
  <si>
    <t>满意度指标</t>
  </si>
  <si>
    <t>服务对象满意度</t>
  </si>
  <si>
    <t>科普公共服务受众满意度</t>
  </si>
  <si>
    <t>80</t>
  </si>
  <si>
    <t>定性指标</t>
  </si>
  <si>
    <t>青少年科普公共服务受众满意度</t>
  </si>
  <si>
    <t>2025年，市科协学会工作围绕总体目标，计划实施以下项目:1.继续深入实施昆明市科协学会创新与服务能力提升项目。按照以建代奖、以建促改、建奖结合、重在建的原则，重点支持一批学会活动项目，以提升学会服务创新、服务社会与政府、服务科技工作者和提高自身发展的能力；2.支持昆明市老科技工作者协会团结带领广大离退休干部在新时代大有作为；3.继续开展“科创中国试点城市”建设工作，进一步挖掘地方科技需求与成果，助力科技经济融合发展取得实效；4.加强对学会领导及工作人员培训力度，开展全国科技工作者日活动。</t>
  </si>
  <si>
    <t>昆明市科协学会创新与服务能力提升项目及学会服务数量</t>
  </si>
  <si>
    <t>项</t>
  </si>
  <si>
    <t>资助所属学会（协会、研究会）开展学会创新与服务能力项目6项以上；组织学会专家开展决策咨询相关服务；服务学会组织建设。</t>
  </si>
  <si>
    <t>组织老科技工作者协会开展活动、讲座、培训等项数</t>
  </si>
  <si>
    <t>组织离退体老科技工作者开展活动1项以上。</t>
  </si>
  <si>
    <t>学会秘书长和工作人员培训，全国科技工作者日活动</t>
  </si>
  <si>
    <t>学会秘书长和工作人员培训1次，全国科技工作者日活动1次。</t>
  </si>
  <si>
    <t>项目及时完成。</t>
  </si>
  <si>
    <t>公民具备科学素质比例达到14.30%</t>
  </si>
  <si>
    <t>通过问卷调查进行统计分析</t>
  </si>
  <si>
    <t>1.完成企事业科协日常工作；
2.做好昆明市科协专家工作站工作，认定昆明市科协专家工作站，维护好已建站点工作；
3.做好昆明市科普教育基地工作，成立昆明市科普教育基地，并做好对已建的昆明市科普教育基地的维护和管理。</t>
  </si>
  <si>
    <t>补助昆明市科普教育基地数量</t>
  </si>
  <si>
    <t>补助2024年成立的昆明市科普教育基地16个中的13个。</t>
  </si>
  <si>
    <t>补助昆明市科技专家工作站数量</t>
  </si>
  <si>
    <t>补助2024年成立昆明市科技专家工作站2个。</t>
  </si>
  <si>
    <t>项目工作完成及时率</t>
  </si>
  <si>
    <t>完成项目工作的截止时限</t>
  </si>
  <si>
    <t>科普工作覆盖率</t>
  </si>
  <si>
    <t>专家站、科普教育基地工作覆盖率</t>
  </si>
  <si>
    <t>服务专家工作站满意度</t>
  </si>
  <si>
    <t>通过调查表计算专家工作站满意度得分</t>
  </si>
  <si>
    <t>1.组织开展“全国科普日”“三下乡”及“全国科技周”活动。2.开展科技小院建设工作；3与新闻媒体联合开办专栏（专版），完成微信公众号运维工作。4.完成昆明科学技术协会门户网站运维及改版工作。5.积极开展对内对外民间科技交流，海智工作站培育、孵化等工作。6.加强对各类科普类项目的评审评选工作。7.为工作开展购买法律顾问、会计、审计服务和档案服务。</t>
  </si>
  <si>
    <t>科技小院建设数量</t>
  </si>
  <si>
    <t>截止工作时限前，科技小院建设的数量</t>
  </si>
  <si>
    <t>“三下乡”及“全国科技周”活动次数</t>
  </si>
  <si>
    <t>科普宣传平台运维数量</t>
  </si>
  <si>
    <t>昆明市科协网址平台运维、微信公众号运维、与新媒体开办科普专栏。</t>
  </si>
  <si>
    <t>开展对内对外民间交流次数</t>
  </si>
  <si>
    <t>开展对内对外民间交流1次。</t>
  </si>
  <si>
    <t>组织开展科普类项目评审类别</t>
  </si>
  <si>
    <t>类</t>
  </si>
  <si>
    <t>农职称评审（各类科普类评审）、青少年创新大赛终评决赛评审、昆明市青少年科学工作室评审、昆明市青少年科普教育基地评审、科普创新实验暨作品大赛评审、专家站评审、科普教育基地评审、学会创新能力提升项目等。</t>
  </si>
  <si>
    <t>全国科普日主场活动次数</t>
  </si>
  <si>
    <t>场</t>
  </si>
  <si>
    <t>全国科普日昆明市主场活动次数</t>
  </si>
  <si>
    <t>公民具备科学素质比例达到14.3%。</t>
  </si>
  <si>
    <t>通过问卷调查进行统计分析。</t>
  </si>
  <si>
    <t>于2025年组织召开昆明市科学技术协会第九次代表大会。</t>
  </si>
  <si>
    <t>参会人数</t>
  </si>
  <si>
    <t>&lt;=</t>
  </si>
  <si>
    <t>600</t>
  </si>
  <si>
    <t>人</t>
  </si>
  <si>
    <t>计划召开会议的参会人数</t>
  </si>
  <si>
    <t>会期</t>
  </si>
  <si>
    <t>天</t>
  </si>
  <si>
    <t>第九次代表大会组织召开时厂</t>
  </si>
  <si>
    <t>成本指标</t>
  </si>
  <si>
    <t>经济成本指标</t>
  </si>
  <si>
    <t>元.人/天</t>
  </si>
  <si>
    <t>反映召开会议参照的会议经费标准</t>
  </si>
  <si>
    <t>公民具备科学素质的比例</t>
  </si>
  <si>
    <t>参会代表满意度</t>
  </si>
  <si>
    <t>反映参会代表的满意程度</t>
  </si>
  <si>
    <t>计划产出8—10个符合2025年度科普重点需求的科普主题作品，表现形式为海报、挂图、折页三类。</t>
  </si>
  <si>
    <t>科普主题海报信息资源产品数量</t>
  </si>
  <si>
    <t>产出8-10个符合宣传内容需要的高质量科普主题海报信息资源产品</t>
  </si>
  <si>
    <t>科普主题挂图信息资源产品数量</t>
  </si>
  <si>
    <t>产出8-10个符合宣传内容需要的高质量科普主题挂图信息资源产品</t>
  </si>
  <si>
    <t>科普主题宣传折页信息资源产品数量</t>
  </si>
  <si>
    <t>产出8-10个符合宣传内容需要的高质量科普主题宣传折页信息资源产品</t>
  </si>
  <si>
    <t>质量指标</t>
  </si>
  <si>
    <t>工作完成率</t>
  </si>
  <si>
    <t>100</t>
  </si>
  <si>
    <t>工作完成率100%</t>
  </si>
  <si>
    <t>完成工作 时限</t>
  </si>
  <si>
    <t>2025年12月31日</t>
  </si>
  <si>
    <t>年月日</t>
  </si>
  <si>
    <t>2025年12月31日前完成</t>
  </si>
  <si>
    <t>10000</t>
  </si>
  <si>
    <t>元</t>
  </si>
  <si>
    <t>全年项目经费预算10,000.00元</t>
  </si>
  <si>
    <t>昆明市公民具备科学素质占比</t>
  </si>
  <si>
    <t>&gt;</t>
  </si>
  <si>
    <t>公民具备科学素质比例占比&gt;14.3%</t>
  </si>
  <si>
    <t>服务对象满意度指标</t>
  </si>
  <si>
    <t>服务对象满意度超过90%</t>
  </si>
  <si>
    <t>紧紧围绕市委、市政府中心工作和市科协的工作重点，大力宣传我市各级科协组织在履行职能方面的新举措、新经验，以及科协组织在学术交流、科学普及、人才服务、维护权益等方面为科技工作者办实事、办好事的鲜活事例，切实增强科技工作者的获得感和社会公众的认同感。同时结合基层科协需求，深化科普供给侧改革，认真组织采编工作，保质保量完成12期《昆明科技》的编印任务，按时寄送到昆明市各县（市）区科协等关联单位，并送云南省新闻出版局审查。同时于年内完成2024年度合订本的设计制作及免费寄送工作。</t>
  </si>
  <si>
    <t>《昆明科技》合订本编印册数</t>
  </si>
  <si>
    <t>50</t>
  </si>
  <si>
    <t>本</t>
  </si>
  <si>
    <t>合订本印刷数达50本</t>
  </si>
  <si>
    <t>《昆明科技》编印册数</t>
  </si>
  <si>
    <t>9000</t>
  </si>
  <si>
    <t>册</t>
  </si>
  <si>
    <t>全年编印12期《昆明科技》印刷册数达9000册</t>
  </si>
  <si>
    <t>工作完成时限</t>
  </si>
  <si>
    <t>年-月-日</t>
  </si>
  <si>
    <t>1-12期《昆明科技》编审工作完成时限为2025年12月31日</t>
  </si>
  <si>
    <t>50000</t>
  </si>
  <si>
    <t>项目经费预算50,000.00元</t>
  </si>
  <si>
    <t>昆明市公民具备科学素质占比&gt;14.3%</t>
  </si>
  <si>
    <t>读者满意度</t>
  </si>
  <si>
    <t>读者反馈满意度达90%及以上</t>
  </si>
  <si>
    <t>预算06表</t>
  </si>
  <si>
    <t>政府性基金预算支出预算表</t>
  </si>
  <si>
    <t>单位名称：昆明市发展和改革委员会</t>
  </si>
  <si>
    <t>政府性基金预算支出</t>
  </si>
  <si>
    <t>注：我单位无政府性基金预算财政拨款，本表无数据。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</si>
  <si>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</si>
  <si>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</si>
  <si>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</si>
  <si>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</si>
  <si>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</si>
  <si>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</si>
  <si>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</si>
  <si>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</si>
  <si>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</si>
  <si>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</si>
  <si>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</si>
  <si>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印刷服务</t>
  </si>
  <si>
    <t>其他印刷服务</t>
  </si>
  <si>
    <t>批</t>
  </si>
  <si>
    <t>打印复印纸采购</t>
  </si>
  <si>
    <t>复印纸</t>
  </si>
  <si>
    <t>《昆明科技》设计印刷服务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</si>
  <si>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</si>
  <si>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</si>
  <si>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</si>
  <si>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</si>
  <si>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</si>
  <si>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</si>
  <si>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</si>
  <si>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</si>
  <si>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注：我单位不是政府购买服务主体，本表无数据。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</si>
  <si>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</si>
  <si>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</si>
  <si>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</si>
  <si>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</si>
  <si>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</si>
  <si>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</si>
  <si>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</si>
  <si>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</si>
  <si>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</si>
  <si>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</si>
  <si>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</si>
  <si>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</si>
  <si>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</si>
  <si>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</si>
  <si>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</si>
  <si>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</si>
  <si>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</si>
  <si>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</si>
  <si>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</si>
  <si>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</si>
  <si>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</si>
  <si>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</si>
  <si>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</si>
  <si>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注：我单位无市对下转移支付预算，本表无数据。</t>
  </si>
  <si>
    <t>预算09-2表</t>
  </si>
  <si>
    <t xml:space="preserve">预算10表
</t>
  </si>
  <si>
    <t>资产类别</t>
  </si>
  <si>
    <t>资产分类代码.名称</t>
  </si>
  <si>
    <t>资产名称</t>
  </si>
  <si>
    <t>计量单位</t>
  </si>
  <si>
    <t>财政部门批复数（元）</t>
  </si>
  <si>
    <t>单价</t>
  </si>
  <si>
    <t>金额</t>
  </si>
  <si>
    <t>注：我单位年初无新增资产配置，本表无数据。</t>
  </si>
  <si>
    <t>预算11表</t>
  </si>
  <si>
    <t>上级补助</t>
  </si>
  <si>
    <t>注：我单位无上级转移支付补助项目支出预算，本表无数据。</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</si>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</sst>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202">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43"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49" fontId="5" fillId="0" borderId="7" xfId="50" applyNumberFormat="1" applyFont="1" applyBorder="1" applyAlignment="1">
      <alignment horizontal="left" vertical="center" wrapText="1" indent="1"/>
    </xf>
    <xf numFmtId="49" fontId="5" fillId="0" borderId="7" xfId="50" applyNumberFormat="1" applyFont="1" applyBorder="1" applyAlignment="1">
      <alignment horizontal="left" vertical="center" wrapText="1" indent="2"/>
    </xf>
    <xf numFmtId="49" fontId="5" fillId="0" borderId="7" xfId="50" applyNumberFormat="1" applyFont="1" applyBorder="1" applyAlignment="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3" fontId="5"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8" workbookViewId="0">
      <selection activeCell="A1" sqref="A1"/>
    </sheetView>
  </sheetViews>
  <sheetFormatPr defaultColWidth="8.57522123893805" defaultRowHeight="12.75" customHeight="1" outlineLevelCol="3"/>
  <cols>
    <col min="1" max="4" width="41" customWidth="1"/>
  </cols>
  <sheetData>
    <row r="1" ht="15" customHeight="1" spans="1:4">
      <c r="A1" s="47"/>
      <c r="B1" s="47"/>
      <c r="C1" s="47"/>
      <c r="D1" s="65" t="s">
        <v>0</v>
      </c>
    </row>
    <row r="2" ht="41.25" customHeight="1" spans="1:1">
      <c r="A2" s="42" t="str">
        <f>"2025"&amp;"年部门财务收支预算总表"</f>
        <v>2025年部门财务收支预算总表</v>
      </c>
    </row>
    <row r="3" ht="17.25" customHeight="1" spans="1:4">
      <c r="A3" s="45" t="str">
        <f>"单位名称："&amp;"昆明市科学技术协会"</f>
        <v>单位名称：昆明市科学技术协会</v>
      </c>
      <c r="B3" s="166"/>
      <c r="D3" s="143" t="s">
        <v>1</v>
      </c>
    </row>
    <row r="4" ht="23.25" customHeight="1" spans="1:4">
      <c r="A4" s="167" t="s">
        <v>2</v>
      </c>
      <c r="B4" s="168"/>
      <c r="C4" s="167" t="s">
        <v>3</v>
      </c>
      <c r="D4" s="168"/>
    </row>
    <row r="5" ht="24" customHeight="1" spans="1:4">
      <c r="A5" s="167" t="s">
        <v>4</v>
      </c>
      <c r="B5" s="167" t="s">
        <v>5</v>
      </c>
      <c r="C5" s="167" t="s">
        <v>6</v>
      </c>
      <c r="D5" s="167" t="s">
        <v>5</v>
      </c>
    </row>
    <row r="6" ht="17.25" customHeight="1" spans="1:4">
      <c r="A6" s="169" t="s">
        <v>7</v>
      </c>
      <c r="B6" s="81">
        <v>14787977.32</v>
      </c>
      <c r="C6" s="169" t="s">
        <v>8</v>
      </c>
      <c r="D6" s="81"/>
    </row>
    <row r="7" ht="17.25" customHeight="1" spans="1:4">
      <c r="A7" s="169" t="s">
        <v>9</v>
      </c>
      <c r="B7" s="81"/>
      <c r="C7" s="169" t="s">
        <v>10</v>
      </c>
      <c r="D7" s="81"/>
    </row>
    <row r="8" ht="17.25" customHeight="1" spans="1:4">
      <c r="A8" s="169" t="s">
        <v>11</v>
      </c>
      <c r="B8" s="81"/>
      <c r="C8" s="201" t="s">
        <v>12</v>
      </c>
      <c r="D8" s="81"/>
    </row>
    <row r="9" ht="17.25" customHeight="1" spans="1:4">
      <c r="A9" s="169" t="s">
        <v>13</v>
      </c>
      <c r="B9" s="81"/>
      <c r="C9" s="201" t="s">
        <v>14</v>
      </c>
      <c r="D9" s="81"/>
    </row>
    <row r="10" ht="17.25" customHeight="1" spans="1:4">
      <c r="A10" s="169" t="s">
        <v>15</v>
      </c>
      <c r="B10" s="81"/>
      <c r="C10" s="201" t="s">
        <v>16</v>
      </c>
      <c r="D10" s="81"/>
    </row>
    <row r="11" ht="17.25" customHeight="1" spans="1:4">
      <c r="A11" s="169" t="s">
        <v>17</v>
      </c>
      <c r="B11" s="81"/>
      <c r="C11" s="201" t="s">
        <v>18</v>
      </c>
      <c r="D11" s="81">
        <v>10288388.16</v>
      </c>
    </row>
    <row r="12" ht="17.25" customHeight="1" spans="1:4">
      <c r="A12" s="169" t="s">
        <v>19</v>
      </c>
      <c r="B12" s="81"/>
      <c r="C12" s="32" t="s">
        <v>20</v>
      </c>
      <c r="D12" s="81"/>
    </row>
    <row r="13" ht="17.25" customHeight="1" spans="1:4">
      <c r="A13" s="169" t="s">
        <v>21</v>
      </c>
      <c r="B13" s="81"/>
      <c r="C13" s="32" t="s">
        <v>22</v>
      </c>
      <c r="D13" s="81">
        <v>2476214</v>
      </c>
    </row>
    <row r="14" ht="17.25" customHeight="1" spans="1:4">
      <c r="A14" s="169" t="s">
        <v>23</v>
      </c>
      <c r="B14" s="81"/>
      <c r="C14" s="32" t="s">
        <v>24</v>
      </c>
      <c r="D14" s="81">
        <v>1199205</v>
      </c>
    </row>
    <row r="15" ht="17.25" customHeight="1" spans="1:4">
      <c r="A15" s="169" t="s">
        <v>25</v>
      </c>
      <c r="B15" s="81"/>
      <c r="C15" s="32" t="s">
        <v>26</v>
      </c>
      <c r="D15" s="81"/>
    </row>
    <row r="16" ht="17.25" customHeight="1" spans="1:4">
      <c r="A16" s="148"/>
      <c r="B16" s="81"/>
      <c r="C16" s="32" t="s">
        <v>27</v>
      </c>
      <c r="D16" s="81"/>
    </row>
    <row r="17" ht="17.25" customHeight="1" spans="1:4">
      <c r="A17" s="170"/>
      <c r="B17" s="81"/>
      <c r="C17" s="32" t="s">
        <v>28</v>
      </c>
      <c r="D17" s="81"/>
    </row>
    <row r="18" ht="17.25" customHeight="1" spans="1:4">
      <c r="A18" s="170"/>
      <c r="B18" s="81"/>
      <c r="C18" s="32" t="s">
        <v>29</v>
      </c>
      <c r="D18" s="81"/>
    </row>
    <row r="19" ht="17.25" customHeight="1" spans="1:4">
      <c r="A19" s="170"/>
      <c r="B19" s="81"/>
      <c r="C19" s="32" t="s">
        <v>30</v>
      </c>
      <c r="D19" s="81"/>
    </row>
    <row r="20" ht="17.25" customHeight="1" spans="1:4">
      <c r="A20" s="170"/>
      <c r="B20" s="81"/>
      <c r="C20" s="32" t="s">
        <v>31</v>
      </c>
      <c r="D20" s="81"/>
    </row>
    <row r="21" ht="17.25" customHeight="1" spans="1:4">
      <c r="A21" s="170"/>
      <c r="B21" s="81"/>
      <c r="C21" s="32" t="s">
        <v>32</v>
      </c>
      <c r="D21" s="81"/>
    </row>
    <row r="22" ht="17.25" customHeight="1" spans="1:4">
      <c r="A22" s="170"/>
      <c r="B22" s="81"/>
      <c r="C22" s="32" t="s">
        <v>33</v>
      </c>
      <c r="D22" s="81"/>
    </row>
    <row r="23" ht="17.25" customHeight="1" spans="1:4">
      <c r="A23" s="170"/>
      <c r="B23" s="81"/>
      <c r="C23" s="32" t="s">
        <v>34</v>
      </c>
      <c r="D23" s="81"/>
    </row>
    <row r="24" ht="17.25" customHeight="1" spans="1:4">
      <c r="A24" s="170"/>
      <c r="B24" s="81"/>
      <c r="C24" s="32" t="s">
        <v>35</v>
      </c>
      <c r="D24" s="81">
        <v>824170.16</v>
      </c>
    </row>
    <row r="25" ht="17.25" customHeight="1" spans="1:4">
      <c r="A25" s="170"/>
      <c r="B25" s="81"/>
      <c r="C25" s="32" t="s">
        <v>36</v>
      </c>
      <c r="D25" s="81"/>
    </row>
    <row r="26" ht="17.25" customHeight="1" spans="1:4">
      <c r="A26" s="170"/>
      <c r="B26" s="81"/>
      <c r="C26" s="148" t="s">
        <v>37</v>
      </c>
      <c r="D26" s="81"/>
    </row>
    <row r="27" ht="17.25" customHeight="1" spans="1:4">
      <c r="A27" s="170"/>
      <c r="B27" s="81"/>
      <c r="C27" s="32" t="s">
        <v>38</v>
      </c>
      <c r="D27" s="81"/>
    </row>
    <row r="28" ht="16.5" customHeight="1" spans="1:4">
      <c r="A28" s="170"/>
      <c r="B28" s="81"/>
      <c r="C28" s="32" t="s">
        <v>39</v>
      </c>
      <c r="D28" s="81"/>
    </row>
    <row r="29" ht="16.5" customHeight="1" spans="1:4">
      <c r="A29" s="170"/>
      <c r="B29" s="81"/>
      <c r="C29" s="148" t="s">
        <v>40</v>
      </c>
      <c r="D29" s="81"/>
    </row>
    <row r="30" ht="17.25" customHeight="1" spans="1:4">
      <c r="A30" s="170"/>
      <c r="B30" s="81"/>
      <c r="C30" s="148" t="s">
        <v>41</v>
      </c>
      <c r="D30" s="81"/>
    </row>
    <row r="31" ht="17.25" customHeight="1" spans="1:4">
      <c r="A31" s="170"/>
      <c r="B31" s="81"/>
      <c r="C31" s="32" t="s">
        <v>42</v>
      </c>
      <c r="D31" s="81"/>
    </row>
    <row r="32" ht="16.5" customHeight="1" spans="1:4">
      <c r="A32" s="170" t="s">
        <v>43</v>
      </c>
      <c r="B32" s="81">
        <v>14787977.32</v>
      </c>
      <c r="C32" s="170" t="s">
        <v>44</v>
      </c>
      <c r="D32" s="81">
        <v>14787977.32</v>
      </c>
    </row>
    <row r="33" ht="16.5" customHeight="1" spans="1:4">
      <c r="A33" s="148" t="s">
        <v>45</v>
      </c>
      <c r="B33" s="81"/>
      <c r="C33" s="148" t="s">
        <v>46</v>
      </c>
      <c r="D33" s="81"/>
    </row>
    <row r="34" ht="16.5" customHeight="1" spans="1:4">
      <c r="A34" s="32" t="s">
        <v>47</v>
      </c>
      <c r="B34" s="81"/>
      <c r="C34" s="32" t="s">
        <v>47</v>
      </c>
      <c r="D34" s="81"/>
    </row>
    <row r="35" ht="16.5" customHeight="1" spans="1:4">
      <c r="A35" s="32" t="s">
        <v>48</v>
      </c>
      <c r="B35" s="81"/>
      <c r="C35" s="32" t="s">
        <v>49</v>
      </c>
      <c r="D35" s="81"/>
    </row>
    <row r="36" ht="16.5" customHeight="1" spans="1:4">
      <c r="A36" s="171" t="s">
        <v>50</v>
      </c>
      <c r="B36" s="81">
        <v>14787977.32</v>
      </c>
      <c r="C36" s="171" t="s">
        <v>51</v>
      </c>
      <c r="D36" s="81">
        <v>14787977.32</v>
      </c>
    </row>
  </sheetData>
  <mergeCells count="4">
    <mergeCell ref="A2:D2"/>
    <mergeCell ref="A3:B3"/>
    <mergeCell ref="A4:B4"/>
    <mergeCell ref="C4:D4"/>
  </mergeCells>
  <printOptions horizontalCentered="1"/>
  <pageMargins left="0.96" right="0.96" top="0.72" bottom="0.72" header="0" footer="0"/>
  <pageSetup paperSize="9" scale="60"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selection activeCell="A1" sqref="A1:S1"/>
    </sheetView>
  </sheetViews>
  <sheetFormatPr defaultColWidth="8.57522123893805" defaultRowHeight="12.75" customHeight="1"/>
  <cols>
    <col min="1" max="1" width="15.8938053097345" customWidth="1"/>
    <col min="2" max="2" width="35" customWidth="1"/>
    <col min="3" max="19" width="22" customWidth="1"/>
  </cols>
  <sheetData>
    <row r="1" ht="17.25" customHeight="1" spans="1:1">
      <c r="A1" s="65" t="s">
        <v>52</v>
      </c>
    </row>
    <row r="2" ht="41.25" customHeight="1" spans="1:1">
      <c r="A2" s="42" t="str">
        <f>"2025"&amp;"年部门收入预算表"</f>
        <v>2025年部门收入预算表</v>
      </c>
    </row>
    <row r="3" ht="17.25" customHeight="1" spans="1:19">
      <c r="A3" s="45" t="str">
        <f>"单位名称："&amp;"昆明市科学技术协会"</f>
        <v>单位名称：昆明市科学技术协会</v>
      </c>
      <c r="S3" s="47" t="s">
        <v>1</v>
      </c>
    </row>
    <row r="4" ht="21.75" customHeight="1" spans="1:19">
      <c r="A4" s="187" t="s">
        <v>53</v>
      </c>
      <c r="B4" s="188" t="s">
        <v>54</v>
      </c>
      <c r="C4" s="188" t="s">
        <v>55</v>
      </c>
      <c r="D4" s="189" t="s">
        <v>56</v>
      </c>
      <c r="E4" s="189"/>
      <c r="F4" s="189"/>
      <c r="G4" s="189"/>
      <c r="H4" s="189"/>
      <c r="I4" s="132"/>
      <c r="J4" s="189"/>
      <c r="K4" s="189"/>
      <c r="L4" s="189"/>
      <c r="M4" s="189"/>
      <c r="N4" s="196"/>
      <c r="O4" s="189" t="s">
        <v>45</v>
      </c>
      <c r="P4" s="189"/>
      <c r="Q4" s="189"/>
      <c r="R4" s="189"/>
      <c r="S4" s="196"/>
    </row>
    <row r="5" ht="27" customHeight="1" spans="1:19">
      <c r="A5" s="190"/>
      <c r="B5" s="191"/>
      <c r="C5" s="191"/>
      <c r="D5" s="191" t="s">
        <v>57</v>
      </c>
      <c r="E5" s="191" t="s">
        <v>58</v>
      </c>
      <c r="F5" s="191" t="s">
        <v>59</v>
      </c>
      <c r="G5" s="191" t="s">
        <v>60</v>
      </c>
      <c r="H5" s="191" t="s">
        <v>61</v>
      </c>
      <c r="I5" s="197" t="s">
        <v>62</v>
      </c>
      <c r="J5" s="198"/>
      <c r="K5" s="198"/>
      <c r="L5" s="198"/>
      <c r="M5" s="198"/>
      <c r="N5" s="199"/>
      <c r="O5" s="191" t="s">
        <v>57</v>
      </c>
      <c r="P5" s="191" t="s">
        <v>58</v>
      </c>
      <c r="Q5" s="191" t="s">
        <v>59</v>
      </c>
      <c r="R5" s="191" t="s">
        <v>60</v>
      </c>
      <c r="S5" s="191" t="s">
        <v>63</v>
      </c>
    </row>
    <row r="6" ht="30" customHeight="1" spans="1:19">
      <c r="A6" s="192"/>
      <c r="B6" s="107"/>
      <c r="C6" s="116"/>
      <c r="D6" s="116"/>
      <c r="E6" s="116"/>
      <c r="F6" s="116"/>
      <c r="G6" s="116"/>
      <c r="H6" s="116"/>
      <c r="I6" s="72" t="s">
        <v>57</v>
      </c>
      <c r="J6" s="199" t="s">
        <v>64</v>
      </c>
      <c r="K6" s="199" t="s">
        <v>65</v>
      </c>
      <c r="L6" s="199" t="s">
        <v>66</v>
      </c>
      <c r="M6" s="199" t="s">
        <v>67</v>
      </c>
      <c r="N6" s="199" t="s">
        <v>68</v>
      </c>
      <c r="O6" s="200"/>
      <c r="P6" s="200"/>
      <c r="Q6" s="200"/>
      <c r="R6" s="200"/>
      <c r="S6" s="116"/>
    </row>
    <row r="7" ht="15" customHeight="1" spans="1:19">
      <c r="A7" s="193">
        <v>1</v>
      </c>
      <c r="B7" s="193">
        <v>2</v>
      </c>
      <c r="C7" s="193">
        <v>3</v>
      </c>
      <c r="D7" s="193">
        <v>4</v>
      </c>
      <c r="E7" s="193">
        <v>5</v>
      </c>
      <c r="F7" s="193">
        <v>6</v>
      </c>
      <c r="G7" s="193">
        <v>7</v>
      </c>
      <c r="H7" s="193">
        <v>8</v>
      </c>
      <c r="I7" s="72">
        <v>9</v>
      </c>
      <c r="J7" s="193">
        <v>10</v>
      </c>
      <c r="K7" s="193">
        <v>11</v>
      </c>
      <c r="L7" s="193">
        <v>12</v>
      </c>
      <c r="M7" s="193">
        <v>13</v>
      </c>
      <c r="N7" s="193">
        <v>14</v>
      </c>
      <c r="O7" s="193">
        <v>15</v>
      </c>
      <c r="P7" s="193">
        <v>16</v>
      </c>
      <c r="Q7" s="193">
        <v>17</v>
      </c>
      <c r="R7" s="193">
        <v>18</v>
      </c>
      <c r="S7" s="193">
        <v>19</v>
      </c>
    </row>
    <row r="8" ht="18" customHeight="1" spans="1:19">
      <c r="A8" s="20" t="s">
        <v>69</v>
      </c>
      <c r="B8" s="20" t="s">
        <v>70</v>
      </c>
      <c r="C8" s="81">
        <v>14787977.32</v>
      </c>
      <c r="D8" s="81">
        <v>14787977.32</v>
      </c>
      <c r="E8" s="81">
        <v>14787977.32</v>
      </c>
      <c r="F8" s="81"/>
      <c r="G8" s="81"/>
      <c r="H8" s="81"/>
      <c r="I8" s="81"/>
      <c r="J8" s="81"/>
      <c r="K8" s="81"/>
      <c r="L8" s="81"/>
      <c r="M8" s="81"/>
      <c r="N8" s="81"/>
      <c r="O8" s="81"/>
      <c r="P8" s="81"/>
      <c r="Q8" s="81"/>
      <c r="R8" s="81"/>
      <c r="S8" s="81"/>
    </row>
    <row r="9" ht="18" customHeight="1" spans="1:19">
      <c r="A9" s="194" t="s">
        <v>71</v>
      </c>
      <c r="B9" s="194" t="s">
        <v>70</v>
      </c>
      <c r="C9" s="81">
        <v>8924967.56</v>
      </c>
      <c r="D9" s="81">
        <v>8924967.56</v>
      </c>
      <c r="E9" s="81">
        <v>8924967.56</v>
      </c>
      <c r="F9" s="81"/>
      <c r="G9" s="81"/>
      <c r="H9" s="81"/>
      <c r="I9" s="81"/>
      <c r="J9" s="81"/>
      <c r="K9" s="81"/>
      <c r="L9" s="81"/>
      <c r="M9" s="81"/>
      <c r="N9" s="81"/>
      <c r="O9" s="81"/>
      <c r="P9" s="81"/>
      <c r="Q9" s="81"/>
      <c r="R9" s="81"/>
      <c r="S9" s="81"/>
    </row>
    <row r="10" ht="18" customHeight="1" spans="1:19">
      <c r="A10" s="194" t="s">
        <v>72</v>
      </c>
      <c r="B10" s="194" t="s">
        <v>73</v>
      </c>
      <c r="C10" s="81">
        <v>2614313.24</v>
      </c>
      <c r="D10" s="81">
        <v>2614313.24</v>
      </c>
      <c r="E10" s="81">
        <v>2614313.24</v>
      </c>
      <c r="F10" s="81"/>
      <c r="G10" s="81"/>
      <c r="H10" s="81"/>
      <c r="I10" s="81"/>
      <c r="J10" s="81"/>
      <c r="K10" s="81"/>
      <c r="L10" s="81"/>
      <c r="M10" s="81"/>
      <c r="N10" s="81"/>
      <c r="O10" s="81"/>
      <c r="P10" s="81"/>
      <c r="Q10" s="81"/>
      <c r="R10" s="81"/>
      <c r="S10" s="81"/>
    </row>
    <row r="11" ht="18" customHeight="1" spans="1:19">
      <c r="A11" s="194" t="s">
        <v>74</v>
      </c>
      <c r="B11" s="194" t="s">
        <v>75</v>
      </c>
      <c r="C11" s="81">
        <v>1433377.64</v>
      </c>
      <c r="D11" s="81">
        <v>1433377.64</v>
      </c>
      <c r="E11" s="81">
        <v>1433377.64</v>
      </c>
      <c r="F11" s="81"/>
      <c r="G11" s="81"/>
      <c r="H11" s="81"/>
      <c r="I11" s="81"/>
      <c r="J11" s="81"/>
      <c r="K11" s="81"/>
      <c r="L11" s="81"/>
      <c r="M11" s="81"/>
      <c r="N11" s="81"/>
      <c r="O11" s="81"/>
      <c r="P11" s="81"/>
      <c r="Q11" s="81"/>
      <c r="R11" s="81"/>
      <c r="S11" s="81"/>
    </row>
    <row r="12" ht="18" customHeight="1" spans="1:19">
      <c r="A12" s="194" t="s">
        <v>76</v>
      </c>
      <c r="B12" s="194" t="s">
        <v>77</v>
      </c>
      <c r="C12" s="81">
        <v>1815318.88</v>
      </c>
      <c r="D12" s="81">
        <v>1815318.88</v>
      </c>
      <c r="E12" s="81">
        <v>1815318.88</v>
      </c>
      <c r="F12" s="81"/>
      <c r="G12" s="81"/>
      <c r="H12" s="81"/>
      <c r="I12" s="81"/>
      <c r="J12" s="81"/>
      <c r="K12" s="81"/>
      <c r="L12" s="81"/>
      <c r="M12" s="81"/>
      <c r="N12" s="81"/>
      <c r="O12" s="81"/>
      <c r="P12" s="81"/>
      <c r="Q12" s="81"/>
      <c r="R12" s="81"/>
      <c r="S12" s="81"/>
    </row>
    <row r="13" ht="18" customHeight="1" spans="1:19">
      <c r="A13" s="50" t="s">
        <v>55</v>
      </c>
      <c r="B13" s="195"/>
      <c r="C13" s="81">
        <v>14787977.32</v>
      </c>
      <c r="D13" s="81">
        <v>14787977.32</v>
      </c>
      <c r="E13" s="81">
        <v>14787977.32</v>
      </c>
      <c r="F13" s="81"/>
      <c r="G13" s="81"/>
      <c r="H13" s="81"/>
      <c r="I13" s="81"/>
      <c r="J13" s="81"/>
      <c r="K13" s="81"/>
      <c r="L13" s="81"/>
      <c r="M13" s="81"/>
      <c r="N13" s="81"/>
      <c r="O13" s="81"/>
      <c r="P13" s="81"/>
      <c r="Q13" s="81"/>
      <c r="R13" s="81"/>
      <c r="S13" s="81"/>
    </row>
  </sheetData>
  <mergeCells count="20">
    <mergeCell ref="A1:S1"/>
    <mergeCell ref="A2:S2"/>
    <mergeCell ref="A3:B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selection activeCell="A1" sqref="A1:O1"/>
    </sheetView>
  </sheetViews>
  <sheetFormatPr defaultColWidth="8.57522123893805" defaultRowHeight="12.75" customHeight="1"/>
  <cols>
    <col min="1" max="1" width="14.283185840708" customWidth="1"/>
    <col min="2" max="2" width="37.5752212389381" customWidth="1"/>
    <col min="3" max="8" width="24.5752212389381" customWidth="1"/>
    <col min="9" max="9" width="26.7079646017699" customWidth="1"/>
    <col min="10" max="11" width="24.4247787610619" customWidth="1"/>
    <col min="12" max="15" width="24.5752212389381" customWidth="1"/>
  </cols>
  <sheetData>
    <row r="1" ht="17.25" customHeight="1" spans="1:1">
      <c r="A1" s="47" t="s">
        <v>78</v>
      </c>
    </row>
    <row r="2" ht="41.25" customHeight="1" spans="1:1">
      <c r="A2" s="42" t="str">
        <f>"2025"&amp;"年部门支出预算表"</f>
        <v>2025年部门支出预算表</v>
      </c>
    </row>
    <row r="3" ht="17.25" customHeight="1" spans="1:15">
      <c r="A3" s="45" t="str">
        <f>"单位名称："&amp;"昆明市科学技术协会"</f>
        <v>单位名称：昆明市科学技术协会</v>
      </c>
      <c r="O3" s="47" t="s">
        <v>1</v>
      </c>
    </row>
    <row r="4" ht="27" customHeight="1" spans="1:15">
      <c r="A4" s="173" t="s">
        <v>79</v>
      </c>
      <c r="B4" s="173" t="s">
        <v>80</v>
      </c>
      <c r="C4" s="173" t="s">
        <v>55</v>
      </c>
      <c r="D4" s="174" t="s">
        <v>58</v>
      </c>
      <c r="E4" s="175"/>
      <c r="F4" s="176"/>
      <c r="G4" s="177" t="s">
        <v>59</v>
      </c>
      <c r="H4" s="177" t="s">
        <v>60</v>
      </c>
      <c r="I4" s="177" t="s">
        <v>81</v>
      </c>
      <c r="J4" s="174" t="s">
        <v>62</v>
      </c>
      <c r="K4" s="175"/>
      <c r="L4" s="175"/>
      <c r="M4" s="175"/>
      <c r="N4" s="184"/>
      <c r="O4" s="185"/>
    </row>
    <row r="5" ht="42" customHeight="1" spans="1:15">
      <c r="A5" s="178"/>
      <c r="B5" s="178"/>
      <c r="C5" s="179"/>
      <c r="D5" s="180" t="s">
        <v>57</v>
      </c>
      <c r="E5" s="180" t="s">
        <v>82</v>
      </c>
      <c r="F5" s="180" t="s">
        <v>83</v>
      </c>
      <c r="G5" s="179"/>
      <c r="H5" s="179"/>
      <c r="I5" s="186"/>
      <c r="J5" s="180" t="s">
        <v>57</v>
      </c>
      <c r="K5" s="167" t="s">
        <v>84</v>
      </c>
      <c r="L5" s="167" t="s">
        <v>85</v>
      </c>
      <c r="M5" s="167" t="s">
        <v>86</v>
      </c>
      <c r="N5" s="167" t="s">
        <v>87</v>
      </c>
      <c r="O5" s="167" t="s">
        <v>88</v>
      </c>
    </row>
    <row r="6" ht="18" customHeight="1" spans="1:15">
      <c r="A6" s="53" t="s">
        <v>89</v>
      </c>
      <c r="B6" s="53" t="s">
        <v>90</v>
      </c>
      <c r="C6" s="53" t="s">
        <v>91</v>
      </c>
      <c r="D6" s="57" t="s">
        <v>92</v>
      </c>
      <c r="E6" s="57" t="s">
        <v>93</v>
      </c>
      <c r="F6" s="57" t="s">
        <v>94</v>
      </c>
      <c r="G6" s="57" t="s">
        <v>95</v>
      </c>
      <c r="H6" s="57" t="s">
        <v>96</v>
      </c>
      <c r="I6" s="57" t="s">
        <v>97</v>
      </c>
      <c r="J6" s="57" t="s">
        <v>98</v>
      </c>
      <c r="K6" s="57" t="s">
        <v>99</v>
      </c>
      <c r="L6" s="57" t="s">
        <v>100</v>
      </c>
      <c r="M6" s="57" t="s">
        <v>101</v>
      </c>
      <c r="N6" s="53" t="s">
        <v>102</v>
      </c>
      <c r="O6" s="57" t="s">
        <v>103</v>
      </c>
    </row>
    <row r="7" ht="21" customHeight="1" spans="1:15">
      <c r="A7" s="58" t="s">
        <v>104</v>
      </c>
      <c r="B7" s="58" t="s">
        <v>105</v>
      </c>
      <c r="C7" s="81">
        <v>10288388.16</v>
      </c>
      <c r="D7" s="81">
        <v>10288388.16</v>
      </c>
      <c r="E7" s="81">
        <v>8088388.16</v>
      </c>
      <c r="F7" s="81">
        <v>2200000</v>
      </c>
      <c r="G7" s="81"/>
      <c r="H7" s="81"/>
      <c r="I7" s="81"/>
      <c r="J7" s="81"/>
      <c r="K7" s="81"/>
      <c r="L7" s="81"/>
      <c r="M7" s="81"/>
      <c r="N7" s="81"/>
      <c r="O7" s="81"/>
    </row>
    <row r="8" ht="21" customHeight="1" spans="1:15">
      <c r="A8" s="181" t="s">
        <v>106</v>
      </c>
      <c r="B8" s="181" t="s">
        <v>107</v>
      </c>
      <c r="C8" s="81">
        <v>10288388.16</v>
      </c>
      <c r="D8" s="81">
        <v>10288388.16</v>
      </c>
      <c r="E8" s="81">
        <v>8088388.16</v>
      </c>
      <c r="F8" s="81">
        <v>2200000</v>
      </c>
      <c r="G8" s="81"/>
      <c r="H8" s="81"/>
      <c r="I8" s="81"/>
      <c r="J8" s="81"/>
      <c r="K8" s="81"/>
      <c r="L8" s="81"/>
      <c r="M8" s="81"/>
      <c r="N8" s="81"/>
      <c r="O8" s="81"/>
    </row>
    <row r="9" ht="21" customHeight="1" spans="1:15">
      <c r="A9" s="182" t="s">
        <v>108</v>
      </c>
      <c r="B9" s="182" t="s">
        <v>109</v>
      </c>
      <c r="C9" s="81">
        <v>8088388.16</v>
      </c>
      <c r="D9" s="81">
        <v>8088388.16</v>
      </c>
      <c r="E9" s="81">
        <v>8088388.16</v>
      </c>
      <c r="F9" s="81"/>
      <c r="G9" s="81"/>
      <c r="H9" s="81"/>
      <c r="I9" s="81"/>
      <c r="J9" s="81"/>
      <c r="K9" s="81"/>
      <c r="L9" s="81"/>
      <c r="M9" s="81"/>
      <c r="N9" s="81"/>
      <c r="O9" s="81"/>
    </row>
    <row r="10" ht="21" customHeight="1" spans="1:15">
      <c r="A10" s="182" t="s">
        <v>110</v>
      </c>
      <c r="B10" s="182" t="s">
        <v>111</v>
      </c>
      <c r="C10" s="81">
        <v>1752000</v>
      </c>
      <c r="D10" s="81">
        <v>1752000</v>
      </c>
      <c r="E10" s="81"/>
      <c r="F10" s="81">
        <v>1752000</v>
      </c>
      <c r="G10" s="81"/>
      <c r="H10" s="81"/>
      <c r="I10" s="81"/>
      <c r="J10" s="81"/>
      <c r="K10" s="81"/>
      <c r="L10" s="81"/>
      <c r="M10" s="81"/>
      <c r="N10" s="81"/>
      <c r="O10" s="81"/>
    </row>
    <row r="11" ht="21" customHeight="1" spans="1:15">
      <c r="A11" s="182" t="s">
        <v>112</v>
      </c>
      <c r="B11" s="182" t="s">
        <v>113</v>
      </c>
      <c r="C11" s="81">
        <v>80000</v>
      </c>
      <c r="D11" s="81">
        <v>80000</v>
      </c>
      <c r="E11" s="81"/>
      <c r="F11" s="81">
        <v>80000</v>
      </c>
      <c r="G11" s="81"/>
      <c r="H11" s="81"/>
      <c r="I11" s="81"/>
      <c r="J11" s="81"/>
      <c r="K11" s="81"/>
      <c r="L11" s="81"/>
      <c r="M11" s="81"/>
      <c r="N11" s="81"/>
      <c r="O11" s="81"/>
    </row>
    <row r="12" ht="21" customHeight="1" spans="1:15">
      <c r="A12" s="182" t="s">
        <v>114</v>
      </c>
      <c r="B12" s="182" t="s">
        <v>115</v>
      </c>
      <c r="C12" s="81">
        <v>368000</v>
      </c>
      <c r="D12" s="81">
        <v>368000</v>
      </c>
      <c r="E12" s="81"/>
      <c r="F12" s="81">
        <v>368000</v>
      </c>
      <c r="G12" s="81"/>
      <c r="H12" s="81"/>
      <c r="I12" s="81"/>
      <c r="J12" s="81"/>
      <c r="K12" s="81"/>
      <c r="L12" s="81"/>
      <c r="M12" s="81"/>
      <c r="N12" s="81"/>
      <c r="O12" s="81"/>
    </row>
    <row r="13" ht="21" customHeight="1" spans="1:15">
      <c r="A13" s="58" t="s">
        <v>116</v>
      </c>
      <c r="B13" s="58" t="s">
        <v>117</v>
      </c>
      <c r="C13" s="81">
        <v>2476214</v>
      </c>
      <c r="D13" s="81">
        <v>2476214</v>
      </c>
      <c r="E13" s="81">
        <v>2476214</v>
      </c>
      <c r="F13" s="81"/>
      <c r="G13" s="81"/>
      <c r="H13" s="81"/>
      <c r="I13" s="81"/>
      <c r="J13" s="81"/>
      <c r="K13" s="81"/>
      <c r="L13" s="81"/>
      <c r="M13" s="81"/>
      <c r="N13" s="81"/>
      <c r="O13" s="81"/>
    </row>
    <row r="14" ht="21" customHeight="1" spans="1:15">
      <c r="A14" s="181" t="s">
        <v>118</v>
      </c>
      <c r="B14" s="181" t="s">
        <v>119</v>
      </c>
      <c r="C14" s="81">
        <v>2476214</v>
      </c>
      <c r="D14" s="81">
        <v>2476214</v>
      </c>
      <c r="E14" s="81">
        <v>2476214</v>
      </c>
      <c r="F14" s="81"/>
      <c r="G14" s="81"/>
      <c r="H14" s="81"/>
      <c r="I14" s="81"/>
      <c r="J14" s="81"/>
      <c r="K14" s="81"/>
      <c r="L14" s="81"/>
      <c r="M14" s="81"/>
      <c r="N14" s="81"/>
      <c r="O14" s="81"/>
    </row>
    <row r="15" ht="21" customHeight="1" spans="1:15">
      <c r="A15" s="182" t="s">
        <v>120</v>
      </c>
      <c r="B15" s="182" t="s">
        <v>121</v>
      </c>
      <c r="C15" s="81">
        <v>810000</v>
      </c>
      <c r="D15" s="81">
        <v>810000</v>
      </c>
      <c r="E15" s="81">
        <v>810000</v>
      </c>
      <c r="F15" s="81"/>
      <c r="G15" s="81"/>
      <c r="H15" s="81"/>
      <c r="I15" s="81"/>
      <c r="J15" s="81"/>
      <c r="K15" s="81"/>
      <c r="L15" s="81"/>
      <c r="M15" s="81"/>
      <c r="N15" s="81"/>
      <c r="O15" s="81"/>
    </row>
    <row r="16" ht="21" customHeight="1" spans="1:15">
      <c r="A16" s="182" t="s">
        <v>122</v>
      </c>
      <c r="B16" s="182" t="s">
        <v>123</v>
      </c>
      <c r="C16" s="81">
        <v>346800</v>
      </c>
      <c r="D16" s="81">
        <v>346800</v>
      </c>
      <c r="E16" s="81">
        <v>346800</v>
      </c>
      <c r="F16" s="81"/>
      <c r="G16" s="81"/>
      <c r="H16" s="81"/>
      <c r="I16" s="81"/>
      <c r="J16" s="81"/>
      <c r="K16" s="81"/>
      <c r="L16" s="81"/>
      <c r="M16" s="81"/>
      <c r="N16" s="81"/>
      <c r="O16" s="81"/>
    </row>
    <row r="17" ht="21" customHeight="1" spans="1:15">
      <c r="A17" s="182" t="s">
        <v>124</v>
      </c>
      <c r="B17" s="182" t="s">
        <v>125</v>
      </c>
      <c r="C17" s="81">
        <v>1025414</v>
      </c>
      <c r="D17" s="81">
        <v>1025414</v>
      </c>
      <c r="E17" s="81">
        <v>1025414</v>
      </c>
      <c r="F17" s="81"/>
      <c r="G17" s="81"/>
      <c r="H17" s="81"/>
      <c r="I17" s="81"/>
      <c r="J17" s="81"/>
      <c r="K17" s="81"/>
      <c r="L17" s="81"/>
      <c r="M17" s="81"/>
      <c r="N17" s="81"/>
      <c r="O17" s="81"/>
    </row>
    <row r="18" ht="21" customHeight="1" spans="1:15">
      <c r="A18" s="182" t="s">
        <v>126</v>
      </c>
      <c r="B18" s="182" t="s">
        <v>127</v>
      </c>
      <c r="C18" s="81">
        <v>294000</v>
      </c>
      <c r="D18" s="81">
        <v>294000</v>
      </c>
      <c r="E18" s="81">
        <v>294000</v>
      </c>
      <c r="F18" s="81"/>
      <c r="G18" s="81"/>
      <c r="H18" s="81"/>
      <c r="I18" s="81"/>
      <c r="J18" s="81"/>
      <c r="K18" s="81"/>
      <c r="L18" s="81"/>
      <c r="M18" s="81"/>
      <c r="N18" s="81"/>
      <c r="O18" s="81"/>
    </row>
    <row r="19" ht="21" customHeight="1" spans="1:15">
      <c r="A19" s="58" t="s">
        <v>128</v>
      </c>
      <c r="B19" s="58" t="s">
        <v>129</v>
      </c>
      <c r="C19" s="81">
        <v>1199205</v>
      </c>
      <c r="D19" s="81">
        <v>1199205</v>
      </c>
      <c r="E19" s="81">
        <v>1199205</v>
      </c>
      <c r="F19" s="81"/>
      <c r="G19" s="81"/>
      <c r="H19" s="81"/>
      <c r="I19" s="81"/>
      <c r="J19" s="81"/>
      <c r="K19" s="81"/>
      <c r="L19" s="81"/>
      <c r="M19" s="81"/>
      <c r="N19" s="81"/>
      <c r="O19" s="81"/>
    </row>
    <row r="20" ht="21" customHeight="1" spans="1:15">
      <c r="A20" s="181" t="s">
        <v>130</v>
      </c>
      <c r="B20" s="181" t="s">
        <v>131</v>
      </c>
      <c r="C20" s="81">
        <v>1199205</v>
      </c>
      <c r="D20" s="81">
        <v>1199205</v>
      </c>
      <c r="E20" s="81">
        <v>1199205</v>
      </c>
      <c r="F20" s="81"/>
      <c r="G20" s="81"/>
      <c r="H20" s="81"/>
      <c r="I20" s="81"/>
      <c r="J20" s="81"/>
      <c r="K20" s="81"/>
      <c r="L20" s="81"/>
      <c r="M20" s="81"/>
      <c r="N20" s="81"/>
      <c r="O20" s="81"/>
    </row>
    <row r="21" ht="21" customHeight="1" spans="1:15">
      <c r="A21" s="182" t="s">
        <v>132</v>
      </c>
      <c r="B21" s="182" t="s">
        <v>133</v>
      </c>
      <c r="C21" s="81">
        <v>238040</v>
      </c>
      <c r="D21" s="81">
        <v>238040</v>
      </c>
      <c r="E21" s="81">
        <v>238040</v>
      </c>
      <c r="F21" s="81"/>
      <c r="G21" s="81"/>
      <c r="H21" s="81"/>
      <c r="I21" s="81"/>
      <c r="J21" s="81"/>
      <c r="K21" s="81"/>
      <c r="L21" s="81"/>
      <c r="M21" s="81"/>
      <c r="N21" s="81"/>
      <c r="O21" s="81"/>
    </row>
    <row r="22" ht="21" customHeight="1" spans="1:15">
      <c r="A22" s="182" t="s">
        <v>134</v>
      </c>
      <c r="B22" s="182" t="s">
        <v>135</v>
      </c>
      <c r="C22" s="81">
        <v>383829</v>
      </c>
      <c r="D22" s="81">
        <v>383829</v>
      </c>
      <c r="E22" s="81">
        <v>383829</v>
      </c>
      <c r="F22" s="81"/>
      <c r="G22" s="81"/>
      <c r="H22" s="81"/>
      <c r="I22" s="81"/>
      <c r="J22" s="81"/>
      <c r="K22" s="81"/>
      <c r="L22" s="81"/>
      <c r="M22" s="81"/>
      <c r="N22" s="81"/>
      <c r="O22" s="81"/>
    </row>
    <row r="23" ht="21" customHeight="1" spans="1:15">
      <c r="A23" s="182" t="s">
        <v>136</v>
      </c>
      <c r="B23" s="182" t="s">
        <v>137</v>
      </c>
      <c r="C23" s="81">
        <v>320310</v>
      </c>
      <c r="D23" s="81">
        <v>320310</v>
      </c>
      <c r="E23" s="81">
        <v>320310</v>
      </c>
      <c r="F23" s="81"/>
      <c r="G23" s="81"/>
      <c r="H23" s="81"/>
      <c r="I23" s="81"/>
      <c r="J23" s="81"/>
      <c r="K23" s="81"/>
      <c r="L23" s="81"/>
      <c r="M23" s="81"/>
      <c r="N23" s="81"/>
      <c r="O23" s="81"/>
    </row>
    <row r="24" ht="21" customHeight="1" spans="1:15">
      <c r="A24" s="182" t="s">
        <v>138</v>
      </c>
      <c r="B24" s="182" t="s">
        <v>139</v>
      </c>
      <c r="C24" s="81">
        <v>257026</v>
      </c>
      <c r="D24" s="81">
        <v>257026</v>
      </c>
      <c r="E24" s="81">
        <v>257026</v>
      </c>
      <c r="F24" s="81"/>
      <c r="G24" s="81"/>
      <c r="H24" s="81"/>
      <c r="I24" s="81"/>
      <c r="J24" s="81"/>
      <c r="K24" s="81"/>
      <c r="L24" s="81"/>
      <c r="M24" s="81"/>
      <c r="N24" s="81"/>
      <c r="O24" s="81"/>
    </row>
    <row r="25" ht="21" customHeight="1" spans="1:15">
      <c r="A25" s="58" t="s">
        <v>140</v>
      </c>
      <c r="B25" s="58" t="s">
        <v>141</v>
      </c>
      <c r="C25" s="81">
        <v>824170.16</v>
      </c>
      <c r="D25" s="81">
        <v>824170.16</v>
      </c>
      <c r="E25" s="81">
        <v>824170.16</v>
      </c>
      <c r="F25" s="81"/>
      <c r="G25" s="81"/>
      <c r="H25" s="81"/>
      <c r="I25" s="81"/>
      <c r="J25" s="81"/>
      <c r="K25" s="81"/>
      <c r="L25" s="81"/>
      <c r="M25" s="81"/>
      <c r="N25" s="81"/>
      <c r="O25" s="81"/>
    </row>
    <row r="26" ht="21" customHeight="1" spans="1:15">
      <c r="A26" s="181" t="s">
        <v>142</v>
      </c>
      <c r="B26" s="181" t="s">
        <v>143</v>
      </c>
      <c r="C26" s="81">
        <v>824170.16</v>
      </c>
      <c r="D26" s="81">
        <v>824170.16</v>
      </c>
      <c r="E26" s="81">
        <v>824170.16</v>
      </c>
      <c r="F26" s="81"/>
      <c r="G26" s="81"/>
      <c r="H26" s="81"/>
      <c r="I26" s="81"/>
      <c r="J26" s="81"/>
      <c r="K26" s="81"/>
      <c r="L26" s="81"/>
      <c r="M26" s="81"/>
      <c r="N26" s="81"/>
      <c r="O26" s="81"/>
    </row>
    <row r="27" ht="21" customHeight="1" spans="1:15">
      <c r="A27" s="182" t="s">
        <v>144</v>
      </c>
      <c r="B27" s="182" t="s">
        <v>145</v>
      </c>
      <c r="C27" s="81">
        <v>824170.16</v>
      </c>
      <c r="D27" s="81">
        <v>824170.16</v>
      </c>
      <c r="E27" s="81">
        <v>824170.16</v>
      </c>
      <c r="F27" s="81"/>
      <c r="G27" s="81"/>
      <c r="H27" s="81"/>
      <c r="I27" s="81"/>
      <c r="J27" s="81"/>
      <c r="K27" s="81"/>
      <c r="L27" s="81"/>
      <c r="M27" s="81"/>
      <c r="N27" s="81"/>
      <c r="O27" s="81"/>
    </row>
    <row r="28" ht="21" customHeight="1" spans="1:15">
      <c r="A28" s="183" t="s">
        <v>55</v>
      </c>
      <c r="B28" s="35"/>
      <c r="C28" s="81">
        <v>14787977.32</v>
      </c>
      <c r="D28" s="81">
        <v>14787977.32</v>
      </c>
      <c r="E28" s="81">
        <v>12587977.32</v>
      </c>
      <c r="F28" s="81">
        <v>2200000</v>
      </c>
      <c r="G28" s="81"/>
      <c r="H28" s="81"/>
      <c r="I28" s="81"/>
      <c r="J28" s="81"/>
      <c r="K28" s="81"/>
      <c r="L28" s="81"/>
      <c r="M28" s="81"/>
      <c r="N28" s="81"/>
      <c r="O28" s="81"/>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22123893805" defaultRowHeight="12.75" customHeight="1" outlineLevelCol="3"/>
  <cols>
    <col min="1" max="4" width="35.5752212389381" customWidth="1"/>
  </cols>
  <sheetData>
    <row r="1" ht="15" customHeight="1" spans="1:4">
      <c r="A1" s="43"/>
      <c r="B1" s="47"/>
      <c r="C1" s="47"/>
      <c r="D1" s="47" t="s">
        <v>146</v>
      </c>
    </row>
    <row r="2" ht="41.25" customHeight="1" spans="1:1">
      <c r="A2" s="42" t="str">
        <f>"2025"&amp;"年部门财政拨款收支预算总表"</f>
        <v>2025年部门财政拨款收支预算总表</v>
      </c>
    </row>
    <row r="3" ht="17.25" customHeight="1" spans="1:4">
      <c r="A3" s="45" t="str">
        <f>"单位名称："&amp;"昆明市科学技术协会"</f>
        <v>单位名称：昆明市科学技术协会</v>
      </c>
      <c r="B3" s="166"/>
      <c r="D3" s="47" t="s">
        <v>1</v>
      </c>
    </row>
    <row r="4" ht="17.25" customHeight="1" spans="1:4">
      <c r="A4" s="167" t="s">
        <v>2</v>
      </c>
      <c r="B4" s="168"/>
      <c r="C4" s="167" t="s">
        <v>3</v>
      </c>
      <c r="D4" s="168"/>
    </row>
    <row r="5" ht="18.75" customHeight="1" spans="1:4">
      <c r="A5" s="167" t="s">
        <v>4</v>
      </c>
      <c r="B5" s="167" t="s">
        <v>5</v>
      </c>
      <c r="C5" s="167" t="s">
        <v>6</v>
      </c>
      <c r="D5" s="167" t="s">
        <v>5</v>
      </c>
    </row>
    <row r="6" ht="16.5" customHeight="1" spans="1:4">
      <c r="A6" s="169" t="s">
        <v>147</v>
      </c>
      <c r="B6" s="81">
        <v>14787977.32</v>
      </c>
      <c r="C6" s="169" t="s">
        <v>148</v>
      </c>
      <c r="D6" s="81">
        <v>14787977.32</v>
      </c>
    </row>
    <row r="7" ht="16.5" customHeight="1" spans="1:4">
      <c r="A7" s="169" t="s">
        <v>149</v>
      </c>
      <c r="B7" s="81">
        <v>14787977.32</v>
      </c>
      <c r="C7" s="169" t="s">
        <v>150</v>
      </c>
      <c r="D7" s="81"/>
    </row>
    <row r="8" ht="16.5" customHeight="1" spans="1:4">
      <c r="A8" s="169" t="s">
        <v>151</v>
      </c>
      <c r="B8" s="81"/>
      <c r="C8" s="169" t="s">
        <v>152</v>
      </c>
      <c r="D8" s="81"/>
    </row>
    <row r="9" ht="16.5" customHeight="1" spans="1:4">
      <c r="A9" s="169" t="s">
        <v>153</v>
      </c>
      <c r="B9" s="81"/>
      <c r="C9" s="169" t="s">
        <v>154</v>
      </c>
      <c r="D9" s="81"/>
    </row>
    <row r="10" ht="16.5" customHeight="1" spans="1:4">
      <c r="A10" s="169" t="s">
        <v>155</v>
      </c>
      <c r="B10" s="81"/>
      <c r="C10" s="169" t="s">
        <v>156</v>
      </c>
      <c r="D10" s="81"/>
    </row>
    <row r="11" ht="16.5" customHeight="1" spans="1:4">
      <c r="A11" s="169" t="s">
        <v>149</v>
      </c>
      <c r="B11" s="81"/>
      <c r="C11" s="169" t="s">
        <v>157</v>
      </c>
      <c r="D11" s="81"/>
    </row>
    <row r="12" ht="16.5" customHeight="1" spans="1:4">
      <c r="A12" s="148" t="s">
        <v>151</v>
      </c>
      <c r="B12" s="81"/>
      <c r="C12" s="70" t="s">
        <v>158</v>
      </c>
      <c r="D12" s="81">
        <v>10288388.16</v>
      </c>
    </row>
    <row r="13" ht="16.5" customHeight="1" spans="1:4">
      <c r="A13" s="148" t="s">
        <v>153</v>
      </c>
      <c r="B13" s="81"/>
      <c r="C13" s="70" t="s">
        <v>159</v>
      </c>
      <c r="D13" s="81"/>
    </row>
    <row r="14" ht="16.5" customHeight="1" spans="1:4">
      <c r="A14" s="170"/>
      <c r="B14" s="81"/>
      <c r="C14" s="70" t="s">
        <v>160</v>
      </c>
      <c r="D14" s="81">
        <v>2476214</v>
      </c>
    </row>
    <row r="15" ht="16.5" customHeight="1" spans="1:4">
      <c r="A15" s="170"/>
      <c r="B15" s="81"/>
      <c r="C15" s="70" t="s">
        <v>161</v>
      </c>
      <c r="D15" s="81">
        <v>1199205</v>
      </c>
    </row>
    <row r="16" ht="16.5" customHeight="1" spans="1:4">
      <c r="A16" s="170"/>
      <c r="B16" s="81"/>
      <c r="C16" s="70" t="s">
        <v>162</v>
      </c>
      <c r="D16" s="81"/>
    </row>
    <row r="17" ht="16.5" customHeight="1" spans="1:4">
      <c r="A17" s="170"/>
      <c r="B17" s="81"/>
      <c r="C17" s="70" t="s">
        <v>163</v>
      </c>
      <c r="D17" s="81"/>
    </row>
    <row r="18" ht="16.5" customHeight="1" spans="1:4">
      <c r="A18" s="170"/>
      <c r="B18" s="81"/>
      <c r="C18" s="70" t="s">
        <v>164</v>
      </c>
      <c r="D18" s="81"/>
    </row>
    <row r="19" ht="16.5" customHeight="1" spans="1:4">
      <c r="A19" s="170"/>
      <c r="B19" s="81"/>
      <c r="C19" s="70" t="s">
        <v>165</v>
      </c>
      <c r="D19" s="81"/>
    </row>
    <row r="20" ht="16.5" customHeight="1" spans="1:4">
      <c r="A20" s="170"/>
      <c r="B20" s="81"/>
      <c r="C20" s="70" t="s">
        <v>166</v>
      </c>
      <c r="D20" s="81"/>
    </row>
    <row r="21" ht="16.5" customHeight="1" spans="1:4">
      <c r="A21" s="170"/>
      <c r="B21" s="81"/>
      <c r="C21" s="70" t="s">
        <v>167</v>
      </c>
      <c r="D21" s="81"/>
    </row>
    <row r="22" ht="16.5" customHeight="1" spans="1:4">
      <c r="A22" s="170"/>
      <c r="B22" s="81"/>
      <c r="C22" s="70" t="s">
        <v>168</v>
      </c>
      <c r="D22" s="81"/>
    </row>
    <row r="23" ht="16.5" customHeight="1" spans="1:4">
      <c r="A23" s="170"/>
      <c r="B23" s="81"/>
      <c r="C23" s="70" t="s">
        <v>169</v>
      </c>
      <c r="D23" s="81"/>
    </row>
    <row r="24" ht="16.5" customHeight="1" spans="1:4">
      <c r="A24" s="170"/>
      <c r="B24" s="81"/>
      <c r="C24" s="70" t="s">
        <v>170</v>
      </c>
      <c r="D24" s="81"/>
    </row>
    <row r="25" ht="16.5" customHeight="1" spans="1:4">
      <c r="A25" s="170"/>
      <c r="B25" s="81"/>
      <c r="C25" s="70" t="s">
        <v>171</v>
      </c>
      <c r="D25" s="81">
        <v>824170.16</v>
      </c>
    </row>
    <row r="26" ht="16.5" customHeight="1" spans="1:4">
      <c r="A26" s="170"/>
      <c r="B26" s="81"/>
      <c r="C26" s="70" t="s">
        <v>172</v>
      </c>
      <c r="D26" s="81"/>
    </row>
    <row r="27" ht="16.5" customHeight="1" spans="1:4">
      <c r="A27" s="170"/>
      <c r="B27" s="81"/>
      <c r="C27" s="70" t="s">
        <v>173</v>
      </c>
      <c r="D27" s="81"/>
    </row>
    <row r="28" ht="16.5" customHeight="1" spans="1:4">
      <c r="A28" s="170"/>
      <c r="B28" s="81"/>
      <c r="C28" s="70" t="s">
        <v>174</v>
      </c>
      <c r="D28" s="81"/>
    </row>
    <row r="29" ht="16.5" customHeight="1" spans="1:4">
      <c r="A29" s="170"/>
      <c r="B29" s="81"/>
      <c r="C29" s="70" t="s">
        <v>175</v>
      </c>
      <c r="D29" s="81"/>
    </row>
    <row r="30" ht="16.5" customHeight="1" spans="1:4">
      <c r="A30" s="170"/>
      <c r="B30" s="81"/>
      <c r="C30" s="70" t="s">
        <v>176</v>
      </c>
      <c r="D30" s="81"/>
    </row>
    <row r="31" ht="16.5" customHeight="1" spans="1:4">
      <c r="A31" s="170"/>
      <c r="B31" s="81"/>
      <c r="C31" s="148" t="s">
        <v>177</v>
      </c>
      <c r="D31" s="81"/>
    </row>
    <row r="32" ht="16.5" customHeight="1" spans="1:4">
      <c r="A32" s="170"/>
      <c r="B32" s="81"/>
      <c r="C32" s="148" t="s">
        <v>178</v>
      </c>
      <c r="D32" s="81"/>
    </row>
    <row r="33" ht="16.5" customHeight="1" spans="1:4">
      <c r="A33" s="170"/>
      <c r="B33" s="81"/>
      <c r="C33" s="30" t="s">
        <v>179</v>
      </c>
      <c r="D33" s="81"/>
    </row>
    <row r="34" ht="15" customHeight="1" spans="1:4">
      <c r="A34" s="171" t="s">
        <v>50</v>
      </c>
      <c r="B34" s="172">
        <v>14787977.32</v>
      </c>
      <c r="C34" s="171" t="s">
        <v>51</v>
      </c>
      <c r="D34" s="172">
        <v>14787977.32</v>
      </c>
    </row>
  </sheetData>
  <mergeCells count="4">
    <mergeCell ref="A2:D2"/>
    <mergeCell ref="A3:B3"/>
    <mergeCell ref="A4:B4"/>
    <mergeCell ref="C4:D4"/>
  </mergeCells>
  <printOptions horizontalCentered="1"/>
  <pageMargins left="0.96" right="0.96" top="0.72" bottom="0.72" header="0" footer="0"/>
  <pageSetup paperSize="9" scale="6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selection activeCell="A1" sqref="A1"/>
    </sheetView>
  </sheetViews>
  <sheetFormatPr defaultColWidth="9.14159292035398" defaultRowHeight="14.25" customHeight="1" outlineLevelCol="6"/>
  <cols>
    <col min="1" max="1" width="20.141592920354" customWidth="1"/>
    <col min="2" max="2" width="44" customWidth="1"/>
    <col min="3" max="7" width="24.141592920354" customWidth="1"/>
  </cols>
  <sheetData>
    <row r="1" customHeight="1" spans="4:7">
      <c r="D1" s="138"/>
      <c r="F1" s="73"/>
      <c r="G1" s="143" t="s">
        <v>180</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"单位名称："&amp;"昆明市科学技术协会"</f>
        <v>单位名称：昆明市科学技术协会</v>
      </c>
      <c r="F3" s="122"/>
      <c r="G3" s="143" t="s">
        <v>1</v>
      </c>
    </row>
    <row r="4" ht="20.25" customHeight="1" spans="1:7">
      <c r="A4" s="160" t="s">
        <v>181</v>
      </c>
      <c r="B4" s="161"/>
      <c r="C4" s="126" t="s">
        <v>55</v>
      </c>
      <c r="D4" s="149" t="s">
        <v>82</v>
      </c>
      <c r="E4" s="11"/>
      <c r="F4" s="12"/>
      <c r="G4" s="140" t="s">
        <v>83</v>
      </c>
    </row>
    <row r="5" ht="20.25" customHeight="1" spans="1:7">
      <c r="A5" s="162" t="s">
        <v>79</v>
      </c>
      <c r="B5" s="162" t="s">
        <v>80</v>
      </c>
      <c r="C5" s="18"/>
      <c r="D5" s="131" t="s">
        <v>57</v>
      </c>
      <c r="E5" s="131" t="s">
        <v>182</v>
      </c>
      <c r="F5" s="131" t="s">
        <v>183</v>
      </c>
      <c r="G5" s="142"/>
    </row>
    <row r="6" ht="15" customHeight="1" spans="1:7">
      <c r="A6" s="61" t="s">
        <v>89</v>
      </c>
      <c r="B6" s="61" t="s">
        <v>90</v>
      </c>
      <c r="C6" s="61" t="s">
        <v>91</v>
      </c>
      <c r="D6" s="61" t="s">
        <v>92</v>
      </c>
      <c r="E6" s="61" t="s">
        <v>93</v>
      </c>
      <c r="F6" s="61" t="s">
        <v>94</v>
      </c>
      <c r="G6" s="61" t="s">
        <v>95</v>
      </c>
    </row>
    <row r="7" ht="18" customHeight="1" spans="1:7">
      <c r="A7" s="30" t="s">
        <v>104</v>
      </c>
      <c r="B7" s="30" t="s">
        <v>105</v>
      </c>
      <c r="C7" s="81">
        <v>10288388.16</v>
      </c>
      <c r="D7" s="81">
        <v>8088388.16</v>
      </c>
      <c r="E7" s="81">
        <v>7071322</v>
      </c>
      <c r="F7" s="81">
        <v>1017066.16</v>
      </c>
      <c r="G7" s="81">
        <v>2200000</v>
      </c>
    </row>
    <row r="8" ht="18" customHeight="1" spans="1:7">
      <c r="A8" s="163" t="s">
        <v>106</v>
      </c>
      <c r="B8" s="163" t="s">
        <v>107</v>
      </c>
      <c r="C8" s="81">
        <v>10288388.16</v>
      </c>
      <c r="D8" s="81">
        <v>8088388.16</v>
      </c>
      <c r="E8" s="81">
        <v>7071322</v>
      </c>
      <c r="F8" s="81">
        <v>1017066.16</v>
      </c>
      <c r="G8" s="81">
        <v>2200000</v>
      </c>
    </row>
    <row r="9" ht="18" customHeight="1" spans="1:7">
      <c r="A9" s="164" t="s">
        <v>108</v>
      </c>
      <c r="B9" s="164" t="s">
        <v>109</v>
      </c>
      <c r="C9" s="81">
        <v>8088388.16</v>
      </c>
      <c r="D9" s="81">
        <v>8088388.16</v>
      </c>
      <c r="E9" s="81">
        <v>7071322</v>
      </c>
      <c r="F9" s="81">
        <v>1017066.16</v>
      </c>
      <c r="G9" s="81"/>
    </row>
    <row r="10" ht="18" customHeight="1" spans="1:7">
      <c r="A10" s="164" t="s">
        <v>110</v>
      </c>
      <c r="B10" s="164" t="s">
        <v>111</v>
      </c>
      <c r="C10" s="81">
        <v>1752000</v>
      </c>
      <c r="D10" s="81"/>
      <c r="E10" s="81"/>
      <c r="F10" s="81"/>
      <c r="G10" s="81">
        <v>1752000</v>
      </c>
    </row>
    <row r="11" ht="18" customHeight="1" spans="1:7">
      <c r="A11" s="164" t="s">
        <v>112</v>
      </c>
      <c r="B11" s="164" t="s">
        <v>113</v>
      </c>
      <c r="C11" s="81">
        <v>80000</v>
      </c>
      <c r="D11" s="81"/>
      <c r="E11" s="81"/>
      <c r="F11" s="81"/>
      <c r="G11" s="81">
        <v>80000</v>
      </c>
    </row>
    <row r="12" ht="18" customHeight="1" spans="1:7">
      <c r="A12" s="164" t="s">
        <v>114</v>
      </c>
      <c r="B12" s="164" t="s">
        <v>115</v>
      </c>
      <c r="C12" s="81">
        <v>368000</v>
      </c>
      <c r="D12" s="81"/>
      <c r="E12" s="81"/>
      <c r="F12" s="81"/>
      <c r="G12" s="81">
        <v>368000</v>
      </c>
    </row>
    <row r="13" ht="18" customHeight="1" spans="1:7">
      <c r="A13" s="30" t="s">
        <v>116</v>
      </c>
      <c r="B13" s="30" t="s">
        <v>117</v>
      </c>
      <c r="C13" s="81">
        <v>2476214</v>
      </c>
      <c r="D13" s="81">
        <v>2476214</v>
      </c>
      <c r="E13" s="81">
        <v>2476214</v>
      </c>
      <c r="F13" s="81"/>
      <c r="G13" s="81"/>
    </row>
    <row r="14" ht="18" customHeight="1" spans="1:7">
      <c r="A14" s="163" t="s">
        <v>118</v>
      </c>
      <c r="B14" s="163" t="s">
        <v>119</v>
      </c>
      <c r="C14" s="81">
        <v>2476214</v>
      </c>
      <c r="D14" s="81">
        <v>2476214</v>
      </c>
      <c r="E14" s="81">
        <v>2476214</v>
      </c>
      <c r="F14" s="81"/>
      <c r="G14" s="81"/>
    </row>
    <row r="15" ht="18" customHeight="1" spans="1:7">
      <c r="A15" s="164" t="s">
        <v>120</v>
      </c>
      <c r="B15" s="164" t="s">
        <v>121</v>
      </c>
      <c r="C15" s="81">
        <v>810000</v>
      </c>
      <c r="D15" s="81">
        <v>810000</v>
      </c>
      <c r="E15" s="81">
        <v>810000</v>
      </c>
      <c r="F15" s="81"/>
      <c r="G15" s="81"/>
    </row>
    <row r="16" ht="18" customHeight="1" spans="1:7">
      <c r="A16" s="164" t="s">
        <v>122</v>
      </c>
      <c r="B16" s="164" t="s">
        <v>123</v>
      </c>
      <c r="C16" s="81">
        <v>346800</v>
      </c>
      <c r="D16" s="81">
        <v>346800</v>
      </c>
      <c r="E16" s="81">
        <v>346800</v>
      </c>
      <c r="F16" s="81"/>
      <c r="G16" s="81"/>
    </row>
    <row r="17" ht="18" customHeight="1" spans="1:7">
      <c r="A17" s="164" t="s">
        <v>124</v>
      </c>
      <c r="B17" s="164" t="s">
        <v>125</v>
      </c>
      <c r="C17" s="81">
        <v>1025414</v>
      </c>
      <c r="D17" s="81">
        <v>1025414</v>
      </c>
      <c r="E17" s="81">
        <v>1025414</v>
      </c>
      <c r="F17" s="81"/>
      <c r="G17" s="81"/>
    </row>
    <row r="18" ht="18" customHeight="1" spans="1:7">
      <c r="A18" s="164" t="s">
        <v>126</v>
      </c>
      <c r="B18" s="164" t="s">
        <v>127</v>
      </c>
      <c r="C18" s="81">
        <v>294000</v>
      </c>
      <c r="D18" s="81">
        <v>294000</v>
      </c>
      <c r="E18" s="81">
        <v>294000</v>
      </c>
      <c r="F18" s="81"/>
      <c r="G18" s="81"/>
    </row>
    <row r="19" ht="18" customHeight="1" spans="1:7">
      <c r="A19" s="30" t="s">
        <v>128</v>
      </c>
      <c r="B19" s="30" t="s">
        <v>129</v>
      </c>
      <c r="C19" s="81">
        <v>1199205</v>
      </c>
      <c r="D19" s="81">
        <v>1199205</v>
      </c>
      <c r="E19" s="81">
        <v>1199205</v>
      </c>
      <c r="F19" s="81"/>
      <c r="G19" s="81"/>
    </row>
    <row r="20" ht="18" customHeight="1" spans="1:7">
      <c r="A20" s="163" t="s">
        <v>130</v>
      </c>
      <c r="B20" s="163" t="s">
        <v>131</v>
      </c>
      <c r="C20" s="81">
        <v>1199205</v>
      </c>
      <c r="D20" s="81">
        <v>1199205</v>
      </c>
      <c r="E20" s="81">
        <v>1199205</v>
      </c>
      <c r="F20" s="81"/>
      <c r="G20" s="81"/>
    </row>
    <row r="21" ht="18" customHeight="1" spans="1:7">
      <c r="A21" s="164" t="s">
        <v>132</v>
      </c>
      <c r="B21" s="164" t="s">
        <v>133</v>
      </c>
      <c r="C21" s="81">
        <v>238040</v>
      </c>
      <c r="D21" s="81">
        <v>238040</v>
      </c>
      <c r="E21" s="81">
        <v>238040</v>
      </c>
      <c r="F21" s="81"/>
      <c r="G21" s="81"/>
    </row>
    <row r="22" ht="18" customHeight="1" spans="1:7">
      <c r="A22" s="164" t="s">
        <v>134</v>
      </c>
      <c r="B22" s="164" t="s">
        <v>135</v>
      </c>
      <c r="C22" s="81">
        <v>383829</v>
      </c>
      <c r="D22" s="81">
        <v>383829</v>
      </c>
      <c r="E22" s="81">
        <v>383829</v>
      </c>
      <c r="F22" s="81"/>
      <c r="G22" s="81"/>
    </row>
    <row r="23" ht="18" customHeight="1" spans="1:7">
      <c r="A23" s="164" t="s">
        <v>136</v>
      </c>
      <c r="B23" s="164" t="s">
        <v>137</v>
      </c>
      <c r="C23" s="81">
        <v>320310</v>
      </c>
      <c r="D23" s="81">
        <v>320310</v>
      </c>
      <c r="E23" s="81">
        <v>320310</v>
      </c>
      <c r="F23" s="81"/>
      <c r="G23" s="81"/>
    </row>
    <row r="24" ht="18" customHeight="1" spans="1:7">
      <c r="A24" s="164" t="s">
        <v>138</v>
      </c>
      <c r="B24" s="164" t="s">
        <v>139</v>
      </c>
      <c r="C24" s="81">
        <v>257026</v>
      </c>
      <c r="D24" s="81">
        <v>257026</v>
      </c>
      <c r="E24" s="81">
        <v>257026</v>
      </c>
      <c r="F24" s="81"/>
      <c r="G24" s="81"/>
    </row>
    <row r="25" ht="18" customHeight="1" spans="1:7">
      <c r="A25" s="30" t="s">
        <v>140</v>
      </c>
      <c r="B25" s="30" t="s">
        <v>141</v>
      </c>
      <c r="C25" s="81">
        <v>824170.16</v>
      </c>
      <c r="D25" s="81">
        <v>824170.16</v>
      </c>
      <c r="E25" s="81">
        <v>824170.16</v>
      </c>
      <c r="F25" s="81"/>
      <c r="G25" s="81"/>
    </row>
    <row r="26" ht="18" customHeight="1" spans="1:7">
      <c r="A26" s="163" t="s">
        <v>142</v>
      </c>
      <c r="B26" s="163" t="s">
        <v>143</v>
      </c>
      <c r="C26" s="81">
        <v>824170.16</v>
      </c>
      <c r="D26" s="81">
        <v>824170.16</v>
      </c>
      <c r="E26" s="81">
        <v>824170.16</v>
      </c>
      <c r="F26" s="81"/>
      <c r="G26" s="81"/>
    </row>
    <row r="27" ht="18" customHeight="1" spans="1:7">
      <c r="A27" s="164" t="s">
        <v>144</v>
      </c>
      <c r="B27" s="164" t="s">
        <v>145</v>
      </c>
      <c r="C27" s="81">
        <v>824170.16</v>
      </c>
      <c r="D27" s="81">
        <v>824170.16</v>
      </c>
      <c r="E27" s="81">
        <v>824170.16</v>
      </c>
      <c r="F27" s="81"/>
      <c r="G27" s="81"/>
    </row>
    <row r="28" ht="18" customHeight="1" spans="1:7">
      <c r="A28" s="80" t="s">
        <v>184</v>
      </c>
      <c r="B28" s="165" t="s">
        <v>184</v>
      </c>
      <c r="C28" s="81">
        <v>14787977.32</v>
      </c>
      <c r="D28" s="81">
        <v>12587977.32</v>
      </c>
      <c r="E28" s="81">
        <v>11570911.16</v>
      </c>
      <c r="F28" s="81">
        <v>1017066.16</v>
      </c>
      <c r="G28" s="81">
        <v>2200000</v>
      </c>
    </row>
  </sheetData>
  <mergeCells count="6">
    <mergeCell ref="A2:G2"/>
    <mergeCell ref="A4:B4"/>
    <mergeCell ref="D4:F4"/>
    <mergeCell ref="A28:B28"/>
    <mergeCell ref="C4:C5"/>
    <mergeCell ref="G4:G5"/>
  </mergeCells>
  <printOptions horizontalCentered="1"/>
  <pageMargins left="0.37" right="0.37" top="0.56" bottom="0.56" header="0.48" footer="0.48"/>
  <pageSetup paperSize="9" scale="68"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abSelected="1" workbookViewId="0">
      <selection activeCell="D10" sqref="D10"/>
    </sheetView>
  </sheetViews>
  <sheetFormatPr defaultColWidth="10.4247787610619" defaultRowHeight="14.25" customHeight="1" outlineLevelRow="6" outlineLevelCol="5"/>
  <cols>
    <col min="1" max="6" width="28.141592920354" customWidth="1"/>
  </cols>
  <sheetData>
    <row r="1" customHeight="1" spans="1:6">
      <c r="A1" s="44"/>
      <c r="B1" s="44"/>
      <c r="C1" s="44"/>
      <c r="D1" s="44"/>
      <c r="E1" s="43"/>
      <c r="F1" s="155" t="s">
        <v>185</v>
      </c>
    </row>
    <row r="2" ht="41.25" customHeight="1" spans="1:6">
      <c r="A2" s="156" t="str">
        <f>"2025"&amp;"年一般公共预算“三公”经费支出预算表"</f>
        <v>2025年一般公共预算“三公”经费支出预算表</v>
      </c>
      <c r="B2" s="44"/>
      <c r="C2" s="44"/>
      <c r="D2" s="44"/>
      <c r="E2" s="43"/>
      <c r="F2" s="44"/>
    </row>
    <row r="3" customHeight="1" spans="1:6">
      <c r="A3" s="112" t="str">
        <f>"单位名称："&amp;"昆明市科学技术协会"</f>
        <v>单位名称：昆明市科学技术协会</v>
      </c>
      <c r="B3" s="157"/>
      <c r="D3" s="44"/>
      <c r="E3" s="43"/>
      <c r="F3" s="65" t="s">
        <v>1</v>
      </c>
    </row>
    <row r="4" ht="27" customHeight="1" spans="1:6">
      <c r="A4" s="48" t="s">
        <v>186</v>
      </c>
      <c r="B4" s="48" t="s">
        <v>187</v>
      </c>
      <c r="C4" s="50" t="s">
        <v>188</v>
      </c>
      <c r="D4" s="48"/>
      <c r="E4" s="49"/>
      <c r="F4" s="48" t="s">
        <v>189</v>
      </c>
    </row>
    <row r="5" ht="28.5" customHeight="1" spans="1:6">
      <c r="A5" s="158"/>
      <c r="B5" s="52"/>
      <c r="C5" s="49" t="s">
        <v>57</v>
      </c>
      <c r="D5" s="49" t="s">
        <v>190</v>
      </c>
      <c r="E5" s="49" t="s">
        <v>191</v>
      </c>
      <c r="F5" s="51"/>
    </row>
    <row r="6" ht="17.25" customHeight="1" spans="1:6">
      <c r="A6" s="57" t="s">
        <v>89</v>
      </c>
      <c r="B6" s="57" t="s">
        <v>90</v>
      </c>
      <c r="C6" s="57" t="s">
        <v>91</v>
      </c>
      <c r="D6" s="57" t="s">
        <v>92</v>
      </c>
      <c r="E6" s="57" t="s">
        <v>93</v>
      </c>
      <c r="F6" s="57" t="s">
        <v>94</v>
      </c>
    </row>
    <row r="7" ht="17.25" customHeight="1" spans="1:6">
      <c r="A7" s="81">
        <v>9900</v>
      </c>
      <c r="B7" s="159">
        <v>0</v>
      </c>
      <c r="C7" s="159">
        <v>0</v>
      </c>
      <c r="D7" s="159"/>
      <c r="E7" s="159"/>
      <c r="F7" s="81">
        <v>9900</v>
      </c>
    </row>
  </sheetData>
  <mergeCells count="6">
    <mergeCell ref="A2:F2"/>
    <mergeCell ref="A3:B3"/>
    <mergeCell ref="C4:E4"/>
    <mergeCell ref="A4:A5"/>
    <mergeCell ref="B4:B5"/>
    <mergeCell ref="F4:F5"/>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2"/>
  <sheetViews>
    <sheetView showZeros="0" topLeftCell="I1" workbookViewId="0">
      <selection activeCell="A1" sqref="A1"/>
    </sheetView>
  </sheetViews>
  <sheetFormatPr defaultColWidth="9.14159292035398" defaultRowHeight="14.25" customHeight="1"/>
  <cols>
    <col min="1" max="2" width="32.8495575221239" customWidth="1"/>
    <col min="3" max="3" width="20.7079646017699" customWidth="1"/>
    <col min="4" max="4" width="31.283185840708" customWidth="1"/>
    <col min="5" max="5" width="10.141592920354" customWidth="1"/>
    <col min="6" max="6" width="17.5752212389381" customWidth="1"/>
    <col min="7" max="7" width="10.283185840708" customWidth="1"/>
    <col min="8" max="8" width="23" customWidth="1"/>
    <col min="9" max="24" width="18.7079646017699" customWidth="1"/>
  </cols>
  <sheetData>
    <row r="1" ht="13.5" customHeight="1" spans="2:24">
      <c r="B1" s="138"/>
      <c r="C1" s="144"/>
      <c r="E1" s="145"/>
      <c r="F1" s="145"/>
      <c r="G1" s="145"/>
      <c r="H1" s="145"/>
      <c r="I1" s="85"/>
      <c r="J1" s="85"/>
      <c r="K1" s="85"/>
      <c r="L1" s="85"/>
      <c r="M1" s="85"/>
      <c r="N1" s="85"/>
      <c r="R1" s="85"/>
      <c r="V1" s="144"/>
      <c r="X1" s="2" t="s">
        <v>192</v>
      </c>
    </row>
    <row r="2" ht="45.75" customHeight="1" spans="1:24">
      <c r="A2" s="67" t="str">
        <f>"2025"&amp;"年部门基本支出预算表"</f>
        <v>2025年部门基本支出预算表</v>
      </c>
      <c r="B2" s="3"/>
      <c r="C2" s="67"/>
      <c r="D2" s="67"/>
      <c r="E2" s="67"/>
      <c r="F2" s="67"/>
      <c r="G2" s="67"/>
      <c r="H2" s="67"/>
      <c r="I2" s="67"/>
      <c r="J2" s="67"/>
      <c r="K2" s="67"/>
      <c r="L2" s="67"/>
      <c r="M2" s="67"/>
      <c r="N2" s="67"/>
      <c r="O2" s="3"/>
      <c r="P2" s="3"/>
      <c r="Q2" s="3"/>
      <c r="R2" s="67"/>
      <c r="S2" s="67"/>
      <c r="T2" s="67"/>
      <c r="U2" s="67"/>
      <c r="V2" s="67"/>
      <c r="W2" s="67"/>
      <c r="X2" s="67"/>
    </row>
    <row r="3" ht="18.75" customHeight="1" spans="1:24">
      <c r="A3" s="4" t="str">
        <f>"单位名称："&amp;"昆明市科学技术协会"</f>
        <v>单位名称：昆明市科学技术协会</v>
      </c>
      <c r="B3" s="5"/>
      <c r="C3" s="146"/>
      <c r="D3" s="146"/>
      <c r="E3" s="146"/>
      <c r="F3" s="146"/>
      <c r="G3" s="146"/>
      <c r="H3" s="146"/>
      <c r="I3" s="87"/>
      <c r="J3" s="87"/>
      <c r="K3" s="87"/>
      <c r="L3" s="87"/>
      <c r="M3" s="87"/>
      <c r="N3" s="87"/>
      <c r="O3" s="6"/>
      <c r="P3" s="6"/>
      <c r="Q3" s="6"/>
      <c r="R3" s="87"/>
      <c r="V3" s="144"/>
      <c r="X3" s="2" t="s">
        <v>1</v>
      </c>
    </row>
    <row r="4" ht="18" customHeight="1" spans="1:24">
      <c r="A4" s="8" t="s">
        <v>193</v>
      </c>
      <c r="B4" s="8" t="s">
        <v>194</v>
      </c>
      <c r="C4" s="8" t="s">
        <v>195</v>
      </c>
      <c r="D4" s="8" t="s">
        <v>196</v>
      </c>
      <c r="E4" s="8" t="s">
        <v>197</v>
      </c>
      <c r="F4" s="8" t="s">
        <v>198</v>
      </c>
      <c r="G4" s="8" t="s">
        <v>199</v>
      </c>
      <c r="H4" s="8" t="s">
        <v>200</v>
      </c>
      <c r="I4" s="149" t="s">
        <v>201</v>
      </c>
      <c r="J4" s="82" t="s">
        <v>201</v>
      </c>
      <c r="K4" s="82"/>
      <c r="L4" s="82"/>
      <c r="M4" s="82"/>
      <c r="N4" s="82"/>
      <c r="O4" s="11"/>
      <c r="P4" s="11"/>
      <c r="Q4" s="11"/>
      <c r="R4" s="103" t="s">
        <v>61</v>
      </c>
      <c r="S4" s="82" t="s">
        <v>62</v>
      </c>
      <c r="T4" s="82"/>
      <c r="U4" s="82"/>
      <c r="V4" s="82"/>
      <c r="W4" s="82"/>
      <c r="X4" s="83"/>
    </row>
    <row r="5" ht="18" customHeight="1" spans="1:24">
      <c r="A5" s="13"/>
      <c r="B5" s="29"/>
      <c r="C5" s="128"/>
      <c r="D5" s="13"/>
      <c r="E5" s="13"/>
      <c r="F5" s="13"/>
      <c r="G5" s="13"/>
      <c r="H5" s="13"/>
      <c r="I5" s="126" t="s">
        <v>202</v>
      </c>
      <c r="J5" s="149" t="s">
        <v>58</v>
      </c>
      <c r="K5" s="82"/>
      <c r="L5" s="82"/>
      <c r="M5" s="82"/>
      <c r="N5" s="83"/>
      <c r="O5" s="10" t="s">
        <v>203</v>
      </c>
      <c r="P5" s="11"/>
      <c r="Q5" s="12"/>
      <c r="R5" s="8" t="s">
        <v>61</v>
      </c>
      <c r="S5" s="149" t="s">
        <v>62</v>
      </c>
      <c r="T5" s="103" t="s">
        <v>64</v>
      </c>
      <c r="U5" s="82" t="s">
        <v>62</v>
      </c>
      <c r="V5" s="103" t="s">
        <v>66</v>
      </c>
      <c r="W5" s="103" t="s">
        <v>67</v>
      </c>
      <c r="X5" s="152" t="s">
        <v>68</v>
      </c>
    </row>
    <row r="6" ht="19.5" customHeight="1" spans="1:24">
      <c r="A6" s="29"/>
      <c r="B6" s="29"/>
      <c r="C6" s="29"/>
      <c r="D6" s="29"/>
      <c r="E6" s="29"/>
      <c r="F6" s="29"/>
      <c r="G6" s="29"/>
      <c r="H6" s="29"/>
      <c r="I6" s="29"/>
      <c r="J6" s="150" t="s">
        <v>204</v>
      </c>
      <c r="K6" s="8" t="s">
        <v>205</v>
      </c>
      <c r="L6" s="8" t="s">
        <v>206</v>
      </c>
      <c r="M6" s="8" t="s">
        <v>207</v>
      </c>
      <c r="N6" s="8" t="s">
        <v>208</v>
      </c>
      <c r="O6" s="8" t="s">
        <v>58</v>
      </c>
      <c r="P6" s="8" t="s">
        <v>59</v>
      </c>
      <c r="Q6" s="8" t="s">
        <v>60</v>
      </c>
      <c r="R6" s="29"/>
      <c r="S6" s="8" t="s">
        <v>57</v>
      </c>
      <c r="T6" s="8" t="s">
        <v>64</v>
      </c>
      <c r="U6" s="8" t="s">
        <v>209</v>
      </c>
      <c r="V6" s="8" t="s">
        <v>66</v>
      </c>
      <c r="W6" s="8" t="s">
        <v>67</v>
      </c>
      <c r="X6" s="8" t="s">
        <v>68</v>
      </c>
    </row>
    <row r="7" ht="37.5" customHeight="1" spans="1:24">
      <c r="A7" s="147"/>
      <c r="B7" s="18"/>
      <c r="C7" s="147"/>
      <c r="D7" s="147"/>
      <c r="E7" s="147"/>
      <c r="F7" s="147"/>
      <c r="G7" s="147"/>
      <c r="H7" s="147"/>
      <c r="I7" s="147"/>
      <c r="J7" s="151" t="s">
        <v>57</v>
      </c>
      <c r="K7" s="16" t="s">
        <v>210</v>
      </c>
      <c r="L7" s="16" t="s">
        <v>206</v>
      </c>
      <c r="M7" s="16" t="s">
        <v>207</v>
      </c>
      <c r="N7" s="16" t="s">
        <v>208</v>
      </c>
      <c r="O7" s="16" t="s">
        <v>206</v>
      </c>
      <c r="P7" s="16" t="s">
        <v>207</v>
      </c>
      <c r="Q7" s="16" t="s">
        <v>208</v>
      </c>
      <c r="R7" s="16" t="s">
        <v>61</v>
      </c>
      <c r="S7" s="16" t="s">
        <v>57</v>
      </c>
      <c r="T7" s="16" t="s">
        <v>64</v>
      </c>
      <c r="U7" s="16" t="s">
        <v>209</v>
      </c>
      <c r="V7" s="16" t="s">
        <v>66</v>
      </c>
      <c r="W7" s="16" t="s">
        <v>67</v>
      </c>
      <c r="X7" s="16" t="s">
        <v>68</v>
      </c>
    </row>
    <row r="8" customHeight="1" spans="1:24">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c r="R8" s="37">
        <v>18</v>
      </c>
      <c r="S8" s="37">
        <v>19</v>
      </c>
      <c r="T8" s="37">
        <v>20</v>
      </c>
      <c r="U8" s="37">
        <v>21</v>
      </c>
      <c r="V8" s="37">
        <v>22</v>
      </c>
      <c r="W8" s="37">
        <v>23</v>
      </c>
      <c r="X8" s="37">
        <v>24</v>
      </c>
    </row>
    <row r="9" ht="20.25" customHeight="1" spans="1:24">
      <c r="A9" s="148" t="s">
        <v>70</v>
      </c>
      <c r="B9" s="148" t="s">
        <v>70</v>
      </c>
      <c r="C9" s="148" t="s">
        <v>211</v>
      </c>
      <c r="D9" s="148" t="s">
        <v>212</v>
      </c>
      <c r="E9" s="148" t="s">
        <v>108</v>
      </c>
      <c r="F9" s="148" t="s">
        <v>109</v>
      </c>
      <c r="G9" s="148" t="s">
        <v>213</v>
      </c>
      <c r="H9" s="148" t="s">
        <v>214</v>
      </c>
      <c r="I9" s="81">
        <v>1089228</v>
      </c>
      <c r="J9" s="81">
        <v>1089228</v>
      </c>
      <c r="K9" s="81"/>
      <c r="L9" s="81"/>
      <c r="M9" s="81">
        <v>1089228</v>
      </c>
      <c r="N9" s="81"/>
      <c r="O9" s="81"/>
      <c r="P9" s="81"/>
      <c r="Q9" s="81"/>
      <c r="R9" s="81"/>
      <c r="S9" s="81"/>
      <c r="T9" s="81"/>
      <c r="U9" s="81"/>
      <c r="V9" s="81"/>
      <c r="W9" s="81"/>
      <c r="X9" s="81"/>
    </row>
    <row r="10" ht="20.25" customHeight="1" spans="1:24">
      <c r="A10" s="148" t="s">
        <v>70</v>
      </c>
      <c r="B10" s="148" t="s">
        <v>70</v>
      </c>
      <c r="C10" s="148" t="s">
        <v>211</v>
      </c>
      <c r="D10" s="148" t="s">
        <v>212</v>
      </c>
      <c r="E10" s="148" t="s">
        <v>108</v>
      </c>
      <c r="F10" s="148" t="s">
        <v>109</v>
      </c>
      <c r="G10" s="148" t="s">
        <v>215</v>
      </c>
      <c r="H10" s="148" t="s">
        <v>216</v>
      </c>
      <c r="I10" s="81">
        <v>1465608</v>
      </c>
      <c r="J10" s="81">
        <v>1465608</v>
      </c>
      <c r="K10" s="23"/>
      <c r="L10" s="23"/>
      <c r="M10" s="81">
        <v>1465608</v>
      </c>
      <c r="N10" s="23"/>
      <c r="O10" s="81"/>
      <c r="P10" s="81"/>
      <c r="Q10" s="81"/>
      <c r="R10" s="81"/>
      <c r="S10" s="81"/>
      <c r="T10" s="81"/>
      <c r="U10" s="81"/>
      <c r="V10" s="81"/>
      <c r="W10" s="81"/>
      <c r="X10" s="81"/>
    </row>
    <row r="11" ht="20.25" customHeight="1" spans="1:24">
      <c r="A11" s="148" t="s">
        <v>70</v>
      </c>
      <c r="B11" s="148" t="s">
        <v>70</v>
      </c>
      <c r="C11" s="148" t="s">
        <v>211</v>
      </c>
      <c r="D11" s="148" t="s">
        <v>212</v>
      </c>
      <c r="E11" s="148" t="s">
        <v>108</v>
      </c>
      <c r="F11" s="148" t="s">
        <v>109</v>
      </c>
      <c r="G11" s="148" t="s">
        <v>217</v>
      </c>
      <c r="H11" s="148" t="s">
        <v>218</v>
      </c>
      <c r="I11" s="81">
        <v>90769</v>
      </c>
      <c r="J11" s="81">
        <v>90769</v>
      </c>
      <c r="K11" s="23"/>
      <c r="L11" s="23"/>
      <c r="M11" s="81">
        <v>90769</v>
      </c>
      <c r="N11" s="23"/>
      <c r="O11" s="81"/>
      <c r="P11" s="81"/>
      <c r="Q11" s="81"/>
      <c r="R11" s="81"/>
      <c r="S11" s="81"/>
      <c r="T11" s="81"/>
      <c r="U11" s="81"/>
      <c r="V11" s="81"/>
      <c r="W11" s="81"/>
      <c r="X11" s="81"/>
    </row>
    <row r="12" ht="20.25" customHeight="1" spans="1:24">
      <c r="A12" s="148" t="s">
        <v>70</v>
      </c>
      <c r="B12" s="148" t="s">
        <v>70</v>
      </c>
      <c r="C12" s="148" t="s">
        <v>219</v>
      </c>
      <c r="D12" s="148" t="s">
        <v>220</v>
      </c>
      <c r="E12" s="148" t="s">
        <v>124</v>
      </c>
      <c r="F12" s="148" t="s">
        <v>125</v>
      </c>
      <c r="G12" s="148" t="s">
        <v>221</v>
      </c>
      <c r="H12" s="148" t="s">
        <v>222</v>
      </c>
      <c r="I12" s="81">
        <v>482174</v>
      </c>
      <c r="J12" s="81">
        <v>482174</v>
      </c>
      <c r="K12" s="23"/>
      <c r="L12" s="23"/>
      <c r="M12" s="81">
        <v>482174</v>
      </c>
      <c r="N12" s="23"/>
      <c r="O12" s="81"/>
      <c r="P12" s="81"/>
      <c r="Q12" s="81"/>
      <c r="R12" s="81"/>
      <c r="S12" s="81"/>
      <c r="T12" s="81"/>
      <c r="U12" s="81"/>
      <c r="V12" s="81"/>
      <c r="W12" s="81"/>
      <c r="X12" s="81"/>
    </row>
    <row r="13" ht="20.25" customHeight="1" spans="1:24">
      <c r="A13" s="148" t="s">
        <v>70</v>
      </c>
      <c r="B13" s="148" t="s">
        <v>70</v>
      </c>
      <c r="C13" s="148" t="s">
        <v>219</v>
      </c>
      <c r="D13" s="148" t="s">
        <v>220</v>
      </c>
      <c r="E13" s="148" t="s">
        <v>126</v>
      </c>
      <c r="F13" s="148" t="s">
        <v>127</v>
      </c>
      <c r="G13" s="148" t="s">
        <v>223</v>
      </c>
      <c r="H13" s="148" t="s">
        <v>224</v>
      </c>
      <c r="I13" s="81">
        <v>112000</v>
      </c>
      <c r="J13" s="81">
        <v>112000</v>
      </c>
      <c r="K13" s="23"/>
      <c r="L13" s="23"/>
      <c r="M13" s="81">
        <v>112000</v>
      </c>
      <c r="N13" s="23"/>
      <c r="O13" s="81"/>
      <c r="P13" s="81"/>
      <c r="Q13" s="81"/>
      <c r="R13" s="81"/>
      <c r="S13" s="81"/>
      <c r="T13" s="81"/>
      <c r="U13" s="81"/>
      <c r="V13" s="81"/>
      <c r="W13" s="81"/>
      <c r="X13" s="81"/>
    </row>
    <row r="14" ht="20.25" customHeight="1" spans="1:24">
      <c r="A14" s="148" t="s">
        <v>70</v>
      </c>
      <c r="B14" s="148" t="s">
        <v>70</v>
      </c>
      <c r="C14" s="148" t="s">
        <v>219</v>
      </c>
      <c r="D14" s="148" t="s">
        <v>220</v>
      </c>
      <c r="E14" s="148" t="s">
        <v>132</v>
      </c>
      <c r="F14" s="148" t="s">
        <v>133</v>
      </c>
      <c r="G14" s="148" t="s">
        <v>225</v>
      </c>
      <c r="H14" s="148" t="s">
        <v>226</v>
      </c>
      <c r="I14" s="81">
        <v>238040</v>
      </c>
      <c r="J14" s="81">
        <v>238040</v>
      </c>
      <c r="K14" s="23"/>
      <c r="L14" s="23"/>
      <c r="M14" s="81">
        <v>238040</v>
      </c>
      <c r="N14" s="23"/>
      <c r="O14" s="81"/>
      <c r="P14" s="81"/>
      <c r="Q14" s="81"/>
      <c r="R14" s="81"/>
      <c r="S14" s="81"/>
      <c r="T14" s="81"/>
      <c r="U14" s="81"/>
      <c r="V14" s="81"/>
      <c r="W14" s="81"/>
      <c r="X14" s="81"/>
    </row>
    <row r="15" ht="20.25" customHeight="1" spans="1:24">
      <c r="A15" s="148" t="s">
        <v>70</v>
      </c>
      <c r="B15" s="148" t="s">
        <v>70</v>
      </c>
      <c r="C15" s="148" t="s">
        <v>219</v>
      </c>
      <c r="D15" s="148" t="s">
        <v>220</v>
      </c>
      <c r="E15" s="148" t="s">
        <v>136</v>
      </c>
      <c r="F15" s="148" t="s">
        <v>137</v>
      </c>
      <c r="G15" s="148" t="s">
        <v>227</v>
      </c>
      <c r="H15" s="148" t="s">
        <v>228</v>
      </c>
      <c r="I15" s="81">
        <v>150480</v>
      </c>
      <c r="J15" s="81">
        <v>150480</v>
      </c>
      <c r="K15" s="23"/>
      <c r="L15" s="23"/>
      <c r="M15" s="81">
        <v>150480</v>
      </c>
      <c r="N15" s="23"/>
      <c r="O15" s="81"/>
      <c r="P15" s="81"/>
      <c r="Q15" s="81"/>
      <c r="R15" s="81"/>
      <c r="S15" s="81"/>
      <c r="T15" s="81"/>
      <c r="U15" s="81"/>
      <c r="V15" s="81"/>
      <c r="W15" s="81"/>
      <c r="X15" s="81"/>
    </row>
    <row r="16" ht="20.25" customHeight="1" spans="1:24">
      <c r="A16" s="148" t="s">
        <v>70</v>
      </c>
      <c r="B16" s="148" t="s">
        <v>70</v>
      </c>
      <c r="C16" s="148" t="s">
        <v>219</v>
      </c>
      <c r="D16" s="148" t="s">
        <v>220</v>
      </c>
      <c r="E16" s="148" t="s">
        <v>108</v>
      </c>
      <c r="F16" s="148" t="s">
        <v>109</v>
      </c>
      <c r="G16" s="148" t="s">
        <v>229</v>
      </c>
      <c r="H16" s="148" t="s">
        <v>230</v>
      </c>
      <c r="I16" s="81">
        <v>2877</v>
      </c>
      <c r="J16" s="81">
        <v>2877</v>
      </c>
      <c r="K16" s="23"/>
      <c r="L16" s="23"/>
      <c r="M16" s="81">
        <v>2877</v>
      </c>
      <c r="N16" s="23"/>
      <c r="O16" s="81"/>
      <c r="P16" s="81"/>
      <c r="Q16" s="81"/>
      <c r="R16" s="81"/>
      <c r="S16" s="81"/>
      <c r="T16" s="81"/>
      <c r="U16" s="81"/>
      <c r="V16" s="81"/>
      <c r="W16" s="81"/>
      <c r="X16" s="81"/>
    </row>
    <row r="17" ht="20.25" customHeight="1" spans="1:24">
      <c r="A17" s="148" t="s">
        <v>70</v>
      </c>
      <c r="B17" s="148" t="s">
        <v>70</v>
      </c>
      <c r="C17" s="148" t="s">
        <v>219</v>
      </c>
      <c r="D17" s="148" t="s">
        <v>220</v>
      </c>
      <c r="E17" s="148" t="s">
        <v>138</v>
      </c>
      <c r="F17" s="148" t="s">
        <v>139</v>
      </c>
      <c r="G17" s="148" t="s">
        <v>229</v>
      </c>
      <c r="H17" s="148" t="s">
        <v>230</v>
      </c>
      <c r="I17" s="81">
        <v>11374</v>
      </c>
      <c r="J17" s="81">
        <v>11374</v>
      </c>
      <c r="K17" s="23"/>
      <c r="L17" s="23"/>
      <c r="M17" s="81">
        <v>11374</v>
      </c>
      <c r="N17" s="23"/>
      <c r="O17" s="81"/>
      <c r="P17" s="81"/>
      <c r="Q17" s="81"/>
      <c r="R17" s="81"/>
      <c r="S17" s="81"/>
      <c r="T17" s="81"/>
      <c r="U17" s="81"/>
      <c r="V17" s="81"/>
      <c r="W17" s="81"/>
      <c r="X17" s="81"/>
    </row>
    <row r="18" ht="20.25" customHeight="1" spans="1:24">
      <c r="A18" s="148" t="s">
        <v>70</v>
      </c>
      <c r="B18" s="148" t="s">
        <v>70</v>
      </c>
      <c r="C18" s="148" t="s">
        <v>219</v>
      </c>
      <c r="D18" s="148" t="s">
        <v>220</v>
      </c>
      <c r="E18" s="148" t="s">
        <v>138</v>
      </c>
      <c r="F18" s="148" t="s">
        <v>139</v>
      </c>
      <c r="G18" s="148" t="s">
        <v>229</v>
      </c>
      <c r="H18" s="148" t="s">
        <v>230</v>
      </c>
      <c r="I18" s="81">
        <v>6028</v>
      </c>
      <c r="J18" s="81">
        <v>6028</v>
      </c>
      <c r="K18" s="23"/>
      <c r="L18" s="23"/>
      <c r="M18" s="81">
        <v>6028</v>
      </c>
      <c r="N18" s="23"/>
      <c r="O18" s="81"/>
      <c r="P18" s="81"/>
      <c r="Q18" s="81"/>
      <c r="R18" s="81"/>
      <c r="S18" s="81"/>
      <c r="T18" s="81"/>
      <c r="U18" s="81"/>
      <c r="V18" s="81"/>
      <c r="W18" s="81"/>
      <c r="X18" s="81"/>
    </row>
    <row r="19" ht="20.25" customHeight="1" spans="1:24">
      <c r="A19" s="148" t="s">
        <v>70</v>
      </c>
      <c r="B19" s="148" t="s">
        <v>70</v>
      </c>
      <c r="C19" s="148" t="s">
        <v>219</v>
      </c>
      <c r="D19" s="148" t="s">
        <v>220</v>
      </c>
      <c r="E19" s="148" t="s">
        <v>138</v>
      </c>
      <c r="F19" s="148" t="s">
        <v>139</v>
      </c>
      <c r="G19" s="148" t="s">
        <v>231</v>
      </c>
      <c r="H19" s="148" t="s">
        <v>232</v>
      </c>
      <c r="I19" s="81">
        <v>198360</v>
      </c>
      <c r="J19" s="81">
        <v>198360</v>
      </c>
      <c r="K19" s="23"/>
      <c r="L19" s="23"/>
      <c r="M19" s="81">
        <v>198360</v>
      </c>
      <c r="N19" s="23"/>
      <c r="O19" s="81"/>
      <c r="P19" s="81"/>
      <c r="Q19" s="81"/>
      <c r="R19" s="81"/>
      <c r="S19" s="81"/>
      <c r="T19" s="81"/>
      <c r="U19" s="81"/>
      <c r="V19" s="81"/>
      <c r="W19" s="81"/>
      <c r="X19" s="81"/>
    </row>
    <row r="20" ht="20.25" customHeight="1" spans="1:24">
      <c r="A20" s="148" t="s">
        <v>70</v>
      </c>
      <c r="B20" s="148" t="s">
        <v>70</v>
      </c>
      <c r="C20" s="148" t="s">
        <v>219</v>
      </c>
      <c r="D20" s="148" t="s">
        <v>220</v>
      </c>
      <c r="E20" s="148" t="s">
        <v>138</v>
      </c>
      <c r="F20" s="148" t="s">
        <v>139</v>
      </c>
      <c r="G20" s="148" t="s">
        <v>231</v>
      </c>
      <c r="H20" s="148" t="s">
        <v>232</v>
      </c>
      <c r="I20" s="81">
        <v>14993</v>
      </c>
      <c r="J20" s="81">
        <v>14993</v>
      </c>
      <c r="K20" s="23"/>
      <c r="L20" s="23"/>
      <c r="M20" s="81">
        <v>14993</v>
      </c>
      <c r="N20" s="23"/>
      <c r="O20" s="81"/>
      <c r="P20" s="81"/>
      <c r="Q20" s="81"/>
      <c r="R20" s="81"/>
      <c r="S20" s="81"/>
      <c r="T20" s="81"/>
      <c r="U20" s="81"/>
      <c r="V20" s="81"/>
      <c r="W20" s="81"/>
      <c r="X20" s="81"/>
    </row>
    <row r="21" ht="20.25" customHeight="1" spans="1:24">
      <c r="A21" s="148" t="s">
        <v>70</v>
      </c>
      <c r="B21" s="148" t="s">
        <v>70</v>
      </c>
      <c r="C21" s="148" t="s">
        <v>233</v>
      </c>
      <c r="D21" s="148" t="s">
        <v>145</v>
      </c>
      <c r="E21" s="148" t="s">
        <v>144</v>
      </c>
      <c r="F21" s="148" t="s">
        <v>145</v>
      </c>
      <c r="G21" s="148" t="s">
        <v>234</v>
      </c>
      <c r="H21" s="148" t="s">
        <v>145</v>
      </c>
      <c r="I21" s="81">
        <v>413820</v>
      </c>
      <c r="J21" s="81">
        <v>413820</v>
      </c>
      <c r="K21" s="23"/>
      <c r="L21" s="23"/>
      <c r="M21" s="81">
        <v>413820</v>
      </c>
      <c r="N21" s="23"/>
      <c r="O21" s="81"/>
      <c r="P21" s="81"/>
      <c r="Q21" s="81"/>
      <c r="R21" s="81"/>
      <c r="S21" s="81"/>
      <c r="T21" s="81"/>
      <c r="U21" s="81"/>
      <c r="V21" s="81"/>
      <c r="W21" s="81"/>
      <c r="X21" s="81"/>
    </row>
    <row r="22" ht="20.25" customHeight="1" spans="1:24">
      <c r="A22" s="148" t="s">
        <v>70</v>
      </c>
      <c r="B22" s="148" t="s">
        <v>70</v>
      </c>
      <c r="C22" s="148" t="s">
        <v>235</v>
      </c>
      <c r="D22" s="148" t="s">
        <v>236</v>
      </c>
      <c r="E22" s="148" t="s">
        <v>120</v>
      </c>
      <c r="F22" s="148" t="s">
        <v>121</v>
      </c>
      <c r="G22" s="148" t="s">
        <v>237</v>
      </c>
      <c r="H22" s="148" t="s">
        <v>238</v>
      </c>
      <c r="I22" s="81">
        <v>79200</v>
      </c>
      <c r="J22" s="81">
        <v>79200</v>
      </c>
      <c r="K22" s="23"/>
      <c r="L22" s="23"/>
      <c r="M22" s="81">
        <v>79200</v>
      </c>
      <c r="N22" s="23"/>
      <c r="O22" s="81"/>
      <c r="P22" s="81"/>
      <c r="Q22" s="81"/>
      <c r="R22" s="81"/>
      <c r="S22" s="81"/>
      <c r="T22" s="81"/>
      <c r="U22" s="81"/>
      <c r="V22" s="81"/>
      <c r="W22" s="81"/>
      <c r="X22" s="81"/>
    </row>
    <row r="23" ht="20.25" customHeight="1" spans="1:24">
      <c r="A23" s="148" t="s">
        <v>70</v>
      </c>
      <c r="B23" s="148" t="s">
        <v>70</v>
      </c>
      <c r="C23" s="148" t="s">
        <v>235</v>
      </c>
      <c r="D23" s="148" t="s">
        <v>236</v>
      </c>
      <c r="E23" s="148" t="s">
        <v>120</v>
      </c>
      <c r="F23" s="148" t="s">
        <v>121</v>
      </c>
      <c r="G23" s="148" t="s">
        <v>237</v>
      </c>
      <c r="H23" s="148" t="s">
        <v>238</v>
      </c>
      <c r="I23" s="81">
        <v>730800</v>
      </c>
      <c r="J23" s="81">
        <v>730800</v>
      </c>
      <c r="K23" s="23"/>
      <c r="L23" s="23"/>
      <c r="M23" s="81">
        <v>730800</v>
      </c>
      <c r="N23" s="23"/>
      <c r="O23" s="81"/>
      <c r="P23" s="81"/>
      <c r="Q23" s="81"/>
      <c r="R23" s="81"/>
      <c r="S23" s="81"/>
      <c r="T23" s="81"/>
      <c r="U23" s="81"/>
      <c r="V23" s="81"/>
      <c r="W23" s="81"/>
      <c r="X23" s="81"/>
    </row>
    <row r="24" ht="20.25" customHeight="1" spans="1:24">
      <c r="A24" s="148" t="s">
        <v>70</v>
      </c>
      <c r="B24" s="148" t="s">
        <v>70</v>
      </c>
      <c r="C24" s="148" t="s">
        <v>239</v>
      </c>
      <c r="D24" s="148" t="s">
        <v>240</v>
      </c>
      <c r="E24" s="148" t="s">
        <v>108</v>
      </c>
      <c r="F24" s="148" t="s">
        <v>109</v>
      </c>
      <c r="G24" s="148" t="s">
        <v>241</v>
      </c>
      <c r="H24" s="148" t="s">
        <v>242</v>
      </c>
      <c r="I24" s="81">
        <v>232200</v>
      </c>
      <c r="J24" s="81">
        <v>232200</v>
      </c>
      <c r="K24" s="23"/>
      <c r="L24" s="23"/>
      <c r="M24" s="81">
        <v>232200</v>
      </c>
      <c r="N24" s="23"/>
      <c r="O24" s="81"/>
      <c r="P24" s="81"/>
      <c r="Q24" s="81"/>
      <c r="R24" s="81"/>
      <c r="S24" s="81"/>
      <c r="T24" s="81"/>
      <c r="U24" s="81"/>
      <c r="V24" s="81"/>
      <c r="W24" s="81"/>
      <c r="X24" s="81"/>
    </row>
    <row r="25" ht="20.25" customHeight="1" spans="1:24">
      <c r="A25" s="148" t="s">
        <v>70</v>
      </c>
      <c r="B25" s="148" t="s">
        <v>70</v>
      </c>
      <c r="C25" s="148" t="s">
        <v>243</v>
      </c>
      <c r="D25" s="148" t="s">
        <v>244</v>
      </c>
      <c r="E25" s="148" t="s">
        <v>108</v>
      </c>
      <c r="F25" s="148" t="s">
        <v>109</v>
      </c>
      <c r="G25" s="148" t="s">
        <v>245</v>
      </c>
      <c r="H25" s="148" t="s">
        <v>244</v>
      </c>
      <c r="I25" s="81">
        <v>21784.56</v>
      </c>
      <c r="J25" s="81">
        <v>21784.56</v>
      </c>
      <c r="K25" s="23"/>
      <c r="L25" s="23"/>
      <c r="M25" s="81">
        <v>21784.56</v>
      </c>
      <c r="N25" s="23"/>
      <c r="O25" s="81"/>
      <c r="P25" s="81"/>
      <c r="Q25" s="81"/>
      <c r="R25" s="81"/>
      <c r="S25" s="81"/>
      <c r="T25" s="81"/>
      <c r="U25" s="81"/>
      <c r="V25" s="81"/>
      <c r="W25" s="81"/>
      <c r="X25" s="81"/>
    </row>
    <row r="26" ht="20.25" customHeight="1" spans="1:24">
      <c r="A26" s="148" t="s">
        <v>70</v>
      </c>
      <c r="B26" s="148" t="s">
        <v>70</v>
      </c>
      <c r="C26" s="148" t="s">
        <v>246</v>
      </c>
      <c r="D26" s="148" t="s">
        <v>247</v>
      </c>
      <c r="E26" s="148" t="s">
        <v>108</v>
      </c>
      <c r="F26" s="148" t="s">
        <v>109</v>
      </c>
      <c r="G26" s="148" t="s">
        <v>248</v>
      </c>
      <c r="H26" s="148" t="s">
        <v>249</v>
      </c>
      <c r="I26" s="81">
        <v>52778</v>
      </c>
      <c r="J26" s="81">
        <v>52778</v>
      </c>
      <c r="K26" s="23"/>
      <c r="L26" s="23"/>
      <c r="M26" s="81">
        <v>52778</v>
      </c>
      <c r="N26" s="23"/>
      <c r="O26" s="81"/>
      <c r="P26" s="81"/>
      <c r="Q26" s="81"/>
      <c r="R26" s="81"/>
      <c r="S26" s="81"/>
      <c r="T26" s="81"/>
      <c r="U26" s="81"/>
      <c r="V26" s="81"/>
      <c r="W26" s="81"/>
      <c r="X26" s="81"/>
    </row>
    <row r="27" ht="20.25" customHeight="1" spans="1:24">
      <c r="A27" s="148" t="s">
        <v>70</v>
      </c>
      <c r="B27" s="148" t="s">
        <v>70</v>
      </c>
      <c r="C27" s="148" t="s">
        <v>246</v>
      </c>
      <c r="D27" s="148" t="s">
        <v>247</v>
      </c>
      <c r="E27" s="148" t="s">
        <v>108</v>
      </c>
      <c r="F27" s="148" t="s">
        <v>109</v>
      </c>
      <c r="G27" s="148" t="s">
        <v>250</v>
      </c>
      <c r="H27" s="148" t="s">
        <v>251</v>
      </c>
      <c r="I27" s="81">
        <v>27214</v>
      </c>
      <c r="J27" s="81">
        <v>27214</v>
      </c>
      <c r="K27" s="23"/>
      <c r="L27" s="23"/>
      <c r="M27" s="81">
        <v>27214</v>
      </c>
      <c r="N27" s="23"/>
      <c r="O27" s="81"/>
      <c r="P27" s="81"/>
      <c r="Q27" s="81"/>
      <c r="R27" s="81"/>
      <c r="S27" s="81"/>
      <c r="T27" s="81"/>
      <c r="U27" s="81"/>
      <c r="V27" s="81"/>
      <c r="W27" s="81"/>
      <c r="X27" s="81"/>
    </row>
    <row r="28" ht="20.25" customHeight="1" spans="1:24">
      <c r="A28" s="148" t="s">
        <v>70</v>
      </c>
      <c r="B28" s="148" t="s">
        <v>70</v>
      </c>
      <c r="C28" s="148" t="s">
        <v>246</v>
      </c>
      <c r="D28" s="148" t="s">
        <v>247</v>
      </c>
      <c r="E28" s="148" t="s">
        <v>108</v>
      </c>
      <c r="F28" s="148" t="s">
        <v>109</v>
      </c>
      <c r="G28" s="148" t="s">
        <v>252</v>
      </c>
      <c r="H28" s="148" t="s">
        <v>253</v>
      </c>
      <c r="I28" s="81">
        <v>50600</v>
      </c>
      <c r="J28" s="81">
        <v>50600</v>
      </c>
      <c r="K28" s="23"/>
      <c r="L28" s="23"/>
      <c r="M28" s="81">
        <v>50600</v>
      </c>
      <c r="N28" s="23"/>
      <c r="O28" s="81"/>
      <c r="P28" s="81"/>
      <c r="Q28" s="81"/>
      <c r="R28" s="81"/>
      <c r="S28" s="81"/>
      <c r="T28" s="81"/>
      <c r="U28" s="81"/>
      <c r="V28" s="81"/>
      <c r="W28" s="81"/>
      <c r="X28" s="81"/>
    </row>
    <row r="29" ht="20.25" customHeight="1" spans="1:24">
      <c r="A29" s="148" t="s">
        <v>70</v>
      </c>
      <c r="B29" s="148" t="s">
        <v>70</v>
      </c>
      <c r="C29" s="148" t="s">
        <v>246</v>
      </c>
      <c r="D29" s="148" t="s">
        <v>247</v>
      </c>
      <c r="E29" s="148" t="s">
        <v>108</v>
      </c>
      <c r="F29" s="148" t="s">
        <v>109</v>
      </c>
      <c r="G29" s="148" t="s">
        <v>254</v>
      </c>
      <c r="H29" s="148" t="s">
        <v>255</v>
      </c>
      <c r="I29" s="81">
        <v>35200</v>
      </c>
      <c r="J29" s="81">
        <v>35200</v>
      </c>
      <c r="K29" s="23"/>
      <c r="L29" s="23"/>
      <c r="M29" s="81">
        <v>35200</v>
      </c>
      <c r="N29" s="23"/>
      <c r="O29" s="81"/>
      <c r="P29" s="81"/>
      <c r="Q29" s="81"/>
      <c r="R29" s="81"/>
      <c r="S29" s="81"/>
      <c r="T29" s="81"/>
      <c r="U29" s="81"/>
      <c r="V29" s="81"/>
      <c r="W29" s="81"/>
      <c r="X29" s="81"/>
    </row>
    <row r="30" ht="20.25" customHeight="1" spans="1:24">
      <c r="A30" s="148" t="s">
        <v>70</v>
      </c>
      <c r="B30" s="148" t="s">
        <v>70</v>
      </c>
      <c r="C30" s="148" t="s">
        <v>246</v>
      </c>
      <c r="D30" s="148" t="s">
        <v>247</v>
      </c>
      <c r="E30" s="148" t="s">
        <v>108</v>
      </c>
      <c r="F30" s="148" t="s">
        <v>109</v>
      </c>
      <c r="G30" s="148" t="s">
        <v>256</v>
      </c>
      <c r="H30" s="148" t="s">
        <v>257</v>
      </c>
      <c r="I30" s="81">
        <v>100000</v>
      </c>
      <c r="J30" s="81">
        <v>100000</v>
      </c>
      <c r="K30" s="23"/>
      <c r="L30" s="23"/>
      <c r="M30" s="81">
        <v>100000</v>
      </c>
      <c r="N30" s="23"/>
      <c r="O30" s="81"/>
      <c r="P30" s="81"/>
      <c r="Q30" s="81"/>
      <c r="R30" s="81"/>
      <c r="S30" s="81"/>
      <c r="T30" s="81"/>
      <c r="U30" s="81"/>
      <c r="V30" s="81"/>
      <c r="W30" s="81"/>
      <c r="X30" s="81"/>
    </row>
    <row r="31" ht="20.25" customHeight="1" spans="1:24">
      <c r="A31" s="148" t="s">
        <v>70</v>
      </c>
      <c r="B31" s="148" t="s">
        <v>70</v>
      </c>
      <c r="C31" s="148" t="s">
        <v>246</v>
      </c>
      <c r="D31" s="148" t="s">
        <v>247</v>
      </c>
      <c r="E31" s="148" t="s">
        <v>108</v>
      </c>
      <c r="F31" s="148" t="s">
        <v>109</v>
      </c>
      <c r="G31" s="148" t="s">
        <v>258</v>
      </c>
      <c r="H31" s="148" t="s">
        <v>259</v>
      </c>
      <c r="I31" s="81">
        <v>8800</v>
      </c>
      <c r="J31" s="81">
        <v>8800</v>
      </c>
      <c r="K31" s="23"/>
      <c r="L31" s="23"/>
      <c r="M31" s="81">
        <v>8800</v>
      </c>
      <c r="N31" s="23"/>
      <c r="O31" s="81"/>
      <c r="P31" s="81"/>
      <c r="Q31" s="81"/>
      <c r="R31" s="81"/>
      <c r="S31" s="81"/>
      <c r="T31" s="81"/>
      <c r="U31" s="81"/>
      <c r="V31" s="81"/>
      <c r="W31" s="81"/>
      <c r="X31" s="81"/>
    </row>
    <row r="32" ht="20.25" customHeight="1" spans="1:24">
      <c r="A32" s="148" t="s">
        <v>70</v>
      </c>
      <c r="B32" s="148" t="s">
        <v>70</v>
      </c>
      <c r="C32" s="148" t="s">
        <v>246</v>
      </c>
      <c r="D32" s="148" t="s">
        <v>247</v>
      </c>
      <c r="E32" s="148" t="s">
        <v>108</v>
      </c>
      <c r="F32" s="148" t="s">
        <v>109</v>
      </c>
      <c r="G32" s="148" t="s">
        <v>260</v>
      </c>
      <c r="H32" s="148" t="s">
        <v>261</v>
      </c>
      <c r="I32" s="81">
        <v>66000</v>
      </c>
      <c r="J32" s="81">
        <v>66000</v>
      </c>
      <c r="K32" s="23"/>
      <c r="L32" s="23"/>
      <c r="M32" s="81">
        <v>66000</v>
      </c>
      <c r="N32" s="23"/>
      <c r="O32" s="81"/>
      <c r="P32" s="81"/>
      <c r="Q32" s="81"/>
      <c r="R32" s="81"/>
      <c r="S32" s="81"/>
      <c r="T32" s="81"/>
      <c r="U32" s="81"/>
      <c r="V32" s="81"/>
      <c r="W32" s="81"/>
      <c r="X32" s="81"/>
    </row>
    <row r="33" ht="20.25" customHeight="1" spans="1:24">
      <c r="A33" s="148" t="s">
        <v>70</v>
      </c>
      <c r="B33" s="148" t="s">
        <v>70</v>
      </c>
      <c r="C33" s="148" t="s">
        <v>246</v>
      </c>
      <c r="D33" s="148" t="s">
        <v>247</v>
      </c>
      <c r="E33" s="148" t="s">
        <v>108</v>
      </c>
      <c r="F33" s="148" t="s">
        <v>109</v>
      </c>
      <c r="G33" s="148" t="s">
        <v>241</v>
      </c>
      <c r="H33" s="148" t="s">
        <v>242</v>
      </c>
      <c r="I33" s="81">
        <v>23220</v>
      </c>
      <c r="J33" s="81">
        <v>23220</v>
      </c>
      <c r="K33" s="23"/>
      <c r="L33" s="23"/>
      <c r="M33" s="81">
        <v>23220</v>
      </c>
      <c r="N33" s="23"/>
      <c r="O33" s="81"/>
      <c r="P33" s="81"/>
      <c r="Q33" s="81"/>
      <c r="R33" s="81"/>
      <c r="S33" s="81"/>
      <c r="T33" s="81"/>
      <c r="U33" s="81"/>
      <c r="V33" s="81"/>
      <c r="W33" s="81"/>
      <c r="X33" s="81"/>
    </row>
    <row r="34" ht="20.25" customHeight="1" spans="1:24">
      <c r="A34" s="148" t="s">
        <v>70</v>
      </c>
      <c r="B34" s="148" t="s">
        <v>70</v>
      </c>
      <c r="C34" s="148" t="s">
        <v>246</v>
      </c>
      <c r="D34" s="148" t="s">
        <v>247</v>
      </c>
      <c r="E34" s="148" t="s">
        <v>108</v>
      </c>
      <c r="F34" s="148" t="s">
        <v>109</v>
      </c>
      <c r="G34" s="148" t="s">
        <v>262</v>
      </c>
      <c r="H34" s="148" t="s">
        <v>263</v>
      </c>
      <c r="I34" s="81">
        <v>3600</v>
      </c>
      <c r="J34" s="81">
        <v>3600</v>
      </c>
      <c r="K34" s="23"/>
      <c r="L34" s="23"/>
      <c r="M34" s="81">
        <v>3600</v>
      </c>
      <c r="N34" s="23"/>
      <c r="O34" s="81"/>
      <c r="P34" s="81"/>
      <c r="Q34" s="81"/>
      <c r="R34" s="81"/>
      <c r="S34" s="81"/>
      <c r="T34" s="81"/>
      <c r="U34" s="81"/>
      <c r="V34" s="81"/>
      <c r="W34" s="81"/>
      <c r="X34" s="81"/>
    </row>
    <row r="35" ht="20.25" customHeight="1" spans="1:24">
      <c r="A35" s="148" t="s">
        <v>70</v>
      </c>
      <c r="B35" s="148" t="s">
        <v>70</v>
      </c>
      <c r="C35" s="148" t="s">
        <v>246</v>
      </c>
      <c r="D35" s="148" t="s">
        <v>247</v>
      </c>
      <c r="E35" s="148" t="s">
        <v>108</v>
      </c>
      <c r="F35" s="148" t="s">
        <v>109</v>
      </c>
      <c r="G35" s="148" t="s">
        <v>262</v>
      </c>
      <c r="H35" s="148" t="s">
        <v>263</v>
      </c>
      <c r="I35" s="81">
        <v>2000</v>
      </c>
      <c r="J35" s="81">
        <v>2000</v>
      </c>
      <c r="K35" s="23"/>
      <c r="L35" s="23"/>
      <c r="M35" s="81">
        <v>2000</v>
      </c>
      <c r="N35" s="23"/>
      <c r="O35" s="81"/>
      <c r="P35" s="81"/>
      <c r="Q35" s="81"/>
      <c r="R35" s="81"/>
      <c r="S35" s="81"/>
      <c r="T35" s="81"/>
      <c r="U35" s="81"/>
      <c r="V35" s="81"/>
      <c r="W35" s="81"/>
      <c r="X35" s="81"/>
    </row>
    <row r="36" ht="20.25" customHeight="1" spans="1:24">
      <c r="A36" s="148" t="s">
        <v>70</v>
      </c>
      <c r="B36" s="148" t="s">
        <v>70</v>
      </c>
      <c r="C36" s="148" t="s">
        <v>246</v>
      </c>
      <c r="D36" s="148" t="s">
        <v>247</v>
      </c>
      <c r="E36" s="148" t="s">
        <v>108</v>
      </c>
      <c r="F36" s="148" t="s">
        <v>109</v>
      </c>
      <c r="G36" s="148" t="s">
        <v>262</v>
      </c>
      <c r="H36" s="148" t="s">
        <v>263</v>
      </c>
      <c r="I36" s="81">
        <v>17400</v>
      </c>
      <c r="J36" s="81">
        <v>17400</v>
      </c>
      <c r="K36" s="23"/>
      <c r="L36" s="23"/>
      <c r="M36" s="81">
        <v>17400</v>
      </c>
      <c r="N36" s="23"/>
      <c r="O36" s="81"/>
      <c r="P36" s="81"/>
      <c r="Q36" s="81"/>
      <c r="R36" s="81"/>
      <c r="S36" s="81"/>
      <c r="T36" s="81"/>
      <c r="U36" s="81"/>
      <c r="V36" s="81"/>
      <c r="W36" s="81"/>
      <c r="X36" s="81"/>
    </row>
    <row r="37" ht="20.25" customHeight="1" spans="1:24">
      <c r="A37" s="148" t="s">
        <v>70</v>
      </c>
      <c r="B37" s="148" t="s">
        <v>70</v>
      </c>
      <c r="C37" s="148" t="s">
        <v>264</v>
      </c>
      <c r="D37" s="148" t="s">
        <v>189</v>
      </c>
      <c r="E37" s="148" t="s">
        <v>108</v>
      </c>
      <c r="F37" s="148" t="s">
        <v>109</v>
      </c>
      <c r="G37" s="148" t="s">
        <v>265</v>
      </c>
      <c r="H37" s="148" t="s">
        <v>189</v>
      </c>
      <c r="I37" s="81">
        <v>9900</v>
      </c>
      <c r="J37" s="81">
        <v>9900</v>
      </c>
      <c r="K37" s="23"/>
      <c r="L37" s="23"/>
      <c r="M37" s="81">
        <v>9900</v>
      </c>
      <c r="N37" s="23"/>
      <c r="O37" s="81"/>
      <c r="P37" s="81"/>
      <c r="Q37" s="81"/>
      <c r="R37" s="81"/>
      <c r="S37" s="81"/>
      <c r="T37" s="81"/>
      <c r="U37" s="81"/>
      <c r="V37" s="81"/>
      <c r="W37" s="81"/>
      <c r="X37" s="81"/>
    </row>
    <row r="38" ht="20.25" customHeight="1" spans="1:24">
      <c r="A38" s="148" t="s">
        <v>70</v>
      </c>
      <c r="B38" s="148" t="s">
        <v>70</v>
      </c>
      <c r="C38" s="148" t="s">
        <v>266</v>
      </c>
      <c r="D38" s="148" t="s">
        <v>267</v>
      </c>
      <c r="E38" s="148" t="s">
        <v>108</v>
      </c>
      <c r="F38" s="148" t="s">
        <v>109</v>
      </c>
      <c r="G38" s="148" t="s">
        <v>217</v>
      </c>
      <c r="H38" s="148" t="s">
        <v>218</v>
      </c>
      <c r="I38" s="81">
        <v>440000</v>
      </c>
      <c r="J38" s="81">
        <v>440000</v>
      </c>
      <c r="K38" s="23"/>
      <c r="L38" s="23"/>
      <c r="M38" s="81">
        <v>440000</v>
      </c>
      <c r="N38" s="23"/>
      <c r="O38" s="81"/>
      <c r="P38" s="81"/>
      <c r="Q38" s="81"/>
      <c r="R38" s="81"/>
      <c r="S38" s="81"/>
      <c r="T38" s="81"/>
      <c r="U38" s="81"/>
      <c r="V38" s="81"/>
      <c r="W38" s="81"/>
      <c r="X38" s="81"/>
    </row>
    <row r="39" ht="20.25" customHeight="1" spans="1:24">
      <c r="A39" s="148" t="s">
        <v>70</v>
      </c>
      <c r="B39" s="148" t="s">
        <v>70</v>
      </c>
      <c r="C39" s="148" t="s">
        <v>266</v>
      </c>
      <c r="D39" s="148" t="s">
        <v>267</v>
      </c>
      <c r="E39" s="148" t="s">
        <v>108</v>
      </c>
      <c r="F39" s="148" t="s">
        <v>109</v>
      </c>
      <c r="G39" s="148" t="s">
        <v>217</v>
      </c>
      <c r="H39" s="148" t="s">
        <v>218</v>
      </c>
      <c r="I39" s="81">
        <v>608520</v>
      </c>
      <c r="J39" s="81">
        <v>608520</v>
      </c>
      <c r="K39" s="23"/>
      <c r="L39" s="23"/>
      <c r="M39" s="81">
        <v>608520</v>
      </c>
      <c r="N39" s="23"/>
      <c r="O39" s="81"/>
      <c r="P39" s="81"/>
      <c r="Q39" s="81"/>
      <c r="R39" s="81"/>
      <c r="S39" s="81"/>
      <c r="T39" s="81"/>
      <c r="U39" s="81"/>
      <c r="V39" s="81"/>
      <c r="W39" s="81"/>
      <c r="X39" s="81"/>
    </row>
    <row r="40" ht="20.25" customHeight="1" spans="1:24">
      <c r="A40" s="148" t="s">
        <v>70</v>
      </c>
      <c r="B40" s="148" t="s">
        <v>73</v>
      </c>
      <c r="C40" s="148" t="s">
        <v>268</v>
      </c>
      <c r="D40" s="148" t="s">
        <v>269</v>
      </c>
      <c r="E40" s="148" t="s">
        <v>108</v>
      </c>
      <c r="F40" s="148" t="s">
        <v>109</v>
      </c>
      <c r="G40" s="148" t="s">
        <v>213</v>
      </c>
      <c r="H40" s="148" t="s">
        <v>214</v>
      </c>
      <c r="I40" s="81">
        <v>552804</v>
      </c>
      <c r="J40" s="81">
        <v>552804</v>
      </c>
      <c r="K40" s="23"/>
      <c r="L40" s="23"/>
      <c r="M40" s="81">
        <v>552804</v>
      </c>
      <c r="N40" s="23"/>
      <c r="O40" s="81"/>
      <c r="P40" s="81"/>
      <c r="Q40" s="81"/>
      <c r="R40" s="81"/>
      <c r="S40" s="81"/>
      <c r="T40" s="81"/>
      <c r="U40" s="81"/>
      <c r="V40" s="81"/>
      <c r="W40" s="81"/>
      <c r="X40" s="81"/>
    </row>
    <row r="41" ht="20.25" customHeight="1" spans="1:24">
      <c r="A41" s="148" t="s">
        <v>70</v>
      </c>
      <c r="B41" s="148" t="s">
        <v>73</v>
      </c>
      <c r="C41" s="148" t="s">
        <v>268</v>
      </c>
      <c r="D41" s="148" t="s">
        <v>269</v>
      </c>
      <c r="E41" s="148" t="s">
        <v>108</v>
      </c>
      <c r="F41" s="148" t="s">
        <v>109</v>
      </c>
      <c r="G41" s="148" t="s">
        <v>215</v>
      </c>
      <c r="H41" s="148" t="s">
        <v>216</v>
      </c>
      <c r="I41" s="81">
        <v>4596</v>
      </c>
      <c r="J41" s="81">
        <v>4596</v>
      </c>
      <c r="K41" s="23"/>
      <c r="L41" s="23"/>
      <c r="M41" s="81">
        <v>4596</v>
      </c>
      <c r="N41" s="23"/>
      <c r="O41" s="81"/>
      <c r="P41" s="81"/>
      <c r="Q41" s="81"/>
      <c r="R41" s="81"/>
      <c r="S41" s="81"/>
      <c r="T41" s="81"/>
      <c r="U41" s="81"/>
      <c r="V41" s="81"/>
      <c r="W41" s="81"/>
      <c r="X41" s="81"/>
    </row>
    <row r="42" ht="20.25" customHeight="1" spans="1:24">
      <c r="A42" s="148" t="s">
        <v>70</v>
      </c>
      <c r="B42" s="148" t="s">
        <v>73</v>
      </c>
      <c r="C42" s="148" t="s">
        <v>268</v>
      </c>
      <c r="D42" s="148" t="s">
        <v>269</v>
      </c>
      <c r="E42" s="148" t="s">
        <v>108</v>
      </c>
      <c r="F42" s="148" t="s">
        <v>109</v>
      </c>
      <c r="G42" s="148" t="s">
        <v>217</v>
      </c>
      <c r="H42" s="148" t="s">
        <v>218</v>
      </c>
      <c r="I42" s="81">
        <v>46067</v>
      </c>
      <c r="J42" s="81">
        <v>46067</v>
      </c>
      <c r="K42" s="23"/>
      <c r="L42" s="23"/>
      <c r="M42" s="81">
        <v>46067</v>
      </c>
      <c r="N42" s="23"/>
      <c r="O42" s="81"/>
      <c r="P42" s="81"/>
      <c r="Q42" s="81"/>
      <c r="R42" s="81"/>
      <c r="S42" s="81"/>
      <c r="T42" s="81"/>
      <c r="U42" s="81"/>
      <c r="V42" s="81"/>
      <c r="W42" s="81"/>
      <c r="X42" s="81"/>
    </row>
    <row r="43" ht="20.25" customHeight="1" spans="1:24">
      <c r="A43" s="148" t="s">
        <v>70</v>
      </c>
      <c r="B43" s="148" t="s">
        <v>73</v>
      </c>
      <c r="C43" s="148" t="s">
        <v>268</v>
      </c>
      <c r="D43" s="148" t="s">
        <v>269</v>
      </c>
      <c r="E43" s="148" t="s">
        <v>108</v>
      </c>
      <c r="F43" s="148" t="s">
        <v>109</v>
      </c>
      <c r="G43" s="148" t="s">
        <v>270</v>
      </c>
      <c r="H43" s="148" t="s">
        <v>271</v>
      </c>
      <c r="I43" s="81">
        <v>283656</v>
      </c>
      <c r="J43" s="81">
        <v>283656</v>
      </c>
      <c r="K43" s="23"/>
      <c r="L43" s="23"/>
      <c r="M43" s="81">
        <v>283656</v>
      </c>
      <c r="N43" s="23"/>
      <c r="O43" s="81"/>
      <c r="P43" s="81"/>
      <c r="Q43" s="81"/>
      <c r="R43" s="81"/>
      <c r="S43" s="81"/>
      <c r="T43" s="81"/>
      <c r="U43" s="81"/>
      <c r="V43" s="81"/>
      <c r="W43" s="81"/>
      <c r="X43" s="81"/>
    </row>
    <row r="44" ht="20.25" customHeight="1" spans="1:24">
      <c r="A44" s="148" t="s">
        <v>70</v>
      </c>
      <c r="B44" s="148" t="s">
        <v>73</v>
      </c>
      <c r="C44" s="148" t="s">
        <v>268</v>
      </c>
      <c r="D44" s="148" t="s">
        <v>269</v>
      </c>
      <c r="E44" s="148" t="s">
        <v>108</v>
      </c>
      <c r="F44" s="148" t="s">
        <v>109</v>
      </c>
      <c r="G44" s="148" t="s">
        <v>270</v>
      </c>
      <c r="H44" s="148" t="s">
        <v>271</v>
      </c>
      <c r="I44" s="81">
        <v>460968</v>
      </c>
      <c r="J44" s="81">
        <v>460968</v>
      </c>
      <c r="K44" s="23"/>
      <c r="L44" s="23"/>
      <c r="M44" s="81">
        <v>460968</v>
      </c>
      <c r="N44" s="23"/>
      <c r="O44" s="81"/>
      <c r="P44" s="81"/>
      <c r="Q44" s="81"/>
      <c r="R44" s="81"/>
      <c r="S44" s="81"/>
      <c r="T44" s="81"/>
      <c r="U44" s="81"/>
      <c r="V44" s="81"/>
      <c r="W44" s="81"/>
      <c r="X44" s="81"/>
    </row>
    <row r="45" ht="20.25" customHeight="1" spans="1:24">
      <c r="A45" s="148" t="s">
        <v>70</v>
      </c>
      <c r="B45" s="148" t="s">
        <v>73</v>
      </c>
      <c r="C45" s="148" t="s">
        <v>272</v>
      </c>
      <c r="D45" s="148" t="s">
        <v>220</v>
      </c>
      <c r="E45" s="148" t="s">
        <v>124</v>
      </c>
      <c r="F45" s="148" t="s">
        <v>125</v>
      </c>
      <c r="G45" s="148" t="s">
        <v>221</v>
      </c>
      <c r="H45" s="148" t="s">
        <v>222</v>
      </c>
      <c r="I45" s="81">
        <v>241440</v>
      </c>
      <c r="J45" s="81">
        <v>241440</v>
      </c>
      <c r="K45" s="23"/>
      <c r="L45" s="23"/>
      <c r="M45" s="81">
        <v>241440</v>
      </c>
      <c r="N45" s="23"/>
      <c r="O45" s="81"/>
      <c r="P45" s="81"/>
      <c r="Q45" s="81"/>
      <c r="R45" s="81"/>
      <c r="S45" s="81"/>
      <c r="T45" s="81"/>
      <c r="U45" s="81"/>
      <c r="V45" s="81"/>
      <c r="W45" s="81"/>
      <c r="X45" s="81"/>
    </row>
    <row r="46" ht="20.25" customHeight="1" spans="1:24">
      <c r="A46" s="148" t="s">
        <v>70</v>
      </c>
      <c r="B46" s="148" t="s">
        <v>73</v>
      </c>
      <c r="C46" s="148" t="s">
        <v>272</v>
      </c>
      <c r="D46" s="148" t="s">
        <v>220</v>
      </c>
      <c r="E46" s="148" t="s">
        <v>134</v>
      </c>
      <c r="F46" s="148" t="s">
        <v>135</v>
      </c>
      <c r="G46" s="148" t="s">
        <v>225</v>
      </c>
      <c r="H46" s="148" t="s">
        <v>226</v>
      </c>
      <c r="I46" s="81">
        <v>119160</v>
      </c>
      <c r="J46" s="81">
        <v>119160</v>
      </c>
      <c r="K46" s="23"/>
      <c r="L46" s="23"/>
      <c r="M46" s="81">
        <v>119160</v>
      </c>
      <c r="N46" s="23"/>
      <c r="O46" s="81"/>
      <c r="P46" s="81"/>
      <c r="Q46" s="81"/>
      <c r="R46" s="81"/>
      <c r="S46" s="81"/>
      <c r="T46" s="81"/>
      <c r="U46" s="81"/>
      <c r="V46" s="81"/>
      <c r="W46" s="81"/>
      <c r="X46" s="81"/>
    </row>
    <row r="47" ht="20.25" customHeight="1" spans="1:24">
      <c r="A47" s="148" t="s">
        <v>70</v>
      </c>
      <c r="B47" s="148" t="s">
        <v>73</v>
      </c>
      <c r="C47" s="148" t="s">
        <v>272</v>
      </c>
      <c r="D47" s="148" t="s">
        <v>220</v>
      </c>
      <c r="E47" s="148" t="s">
        <v>136</v>
      </c>
      <c r="F47" s="148" t="s">
        <v>137</v>
      </c>
      <c r="G47" s="148" t="s">
        <v>227</v>
      </c>
      <c r="H47" s="148" t="s">
        <v>228</v>
      </c>
      <c r="I47" s="81">
        <v>75480</v>
      </c>
      <c r="J47" s="81">
        <v>75480</v>
      </c>
      <c r="K47" s="23"/>
      <c r="L47" s="23"/>
      <c r="M47" s="81">
        <v>75480</v>
      </c>
      <c r="N47" s="23"/>
      <c r="O47" s="81"/>
      <c r="P47" s="81"/>
      <c r="Q47" s="81"/>
      <c r="R47" s="81"/>
      <c r="S47" s="81"/>
      <c r="T47" s="81"/>
      <c r="U47" s="81"/>
      <c r="V47" s="81"/>
      <c r="W47" s="81"/>
      <c r="X47" s="81"/>
    </row>
    <row r="48" ht="20.25" customHeight="1" spans="1:24">
      <c r="A48" s="148" t="s">
        <v>70</v>
      </c>
      <c r="B48" s="148" t="s">
        <v>73</v>
      </c>
      <c r="C48" s="148" t="s">
        <v>272</v>
      </c>
      <c r="D48" s="148" t="s">
        <v>220</v>
      </c>
      <c r="E48" s="148" t="s">
        <v>108</v>
      </c>
      <c r="F48" s="148" t="s">
        <v>109</v>
      </c>
      <c r="G48" s="148" t="s">
        <v>229</v>
      </c>
      <c r="H48" s="148" t="s">
        <v>230</v>
      </c>
      <c r="I48" s="81">
        <v>10560</v>
      </c>
      <c r="J48" s="81">
        <v>10560</v>
      </c>
      <c r="K48" s="23"/>
      <c r="L48" s="23"/>
      <c r="M48" s="81">
        <v>10560</v>
      </c>
      <c r="N48" s="23"/>
      <c r="O48" s="81"/>
      <c r="P48" s="81"/>
      <c r="Q48" s="81"/>
      <c r="R48" s="81"/>
      <c r="S48" s="81"/>
      <c r="T48" s="81"/>
      <c r="U48" s="81"/>
      <c r="V48" s="81"/>
      <c r="W48" s="81"/>
      <c r="X48" s="81"/>
    </row>
    <row r="49" ht="20.25" customHeight="1" spans="1:24">
      <c r="A49" s="148" t="s">
        <v>70</v>
      </c>
      <c r="B49" s="148" t="s">
        <v>73</v>
      </c>
      <c r="C49" s="148" t="s">
        <v>272</v>
      </c>
      <c r="D49" s="148" t="s">
        <v>220</v>
      </c>
      <c r="E49" s="148" t="s">
        <v>138</v>
      </c>
      <c r="F49" s="148" t="s">
        <v>139</v>
      </c>
      <c r="G49" s="148" t="s">
        <v>229</v>
      </c>
      <c r="H49" s="148" t="s">
        <v>230</v>
      </c>
      <c r="I49" s="81">
        <v>6204</v>
      </c>
      <c r="J49" s="81">
        <v>6204</v>
      </c>
      <c r="K49" s="23"/>
      <c r="L49" s="23"/>
      <c r="M49" s="81">
        <v>6204</v>
      </c>
      <c r="N49" s="23"/>
      <c r="O49" s="81"/>
      <c r="P49" s="81"/>
      <c r="Q49" s="81"/>
      <c r="R49" s="81"/>
      <c r="S49" s="81"/>
      <c r="T49" s="81"/>
      <c r="U49" s="81"/>
      <c r="V49" s="81"/>
      <c r="W49" s="81"/>
      <c r="X49" s="81"/>
    </row>
    <row r="50" ht="20.25" customHeight="1" spans="1:24">
      <c r="A50" s="148" t="s">
        <v>70</v>
      </c>
      <c r="B50" s="148" t="s">
        <v>73</v>
      </c>
      <c r="C50" s="148" t="s">
        <v>272</v>
      </c>
      <c r="D50" s="148" t="s">
        <v>220</v>
      </c>
      <c r="E50" s="148" t="s">
        <v>138</v>
      </c>
      <c r="F50" s="148" t="s">
        <v>139</v>
      </c>
      <c r="G50" s="148" t="s">
        <v>229</v>
      </c>
      <c r="H50" s="148" t="s">
        <v>230</v>
      </c>
      <c r="I50" s="81">
        <v>5472</v>
      </c>
      <c r="J50" s="81">
        <v>5472</v>
      </c>
      <c r="K50" s="23"/>
      <c r="L50" s="23"/>
      <c r="M50" s="81">
        <v>5472</v>
      </c>
      <c r="N50" s="23"/>
      <c r="O50" s="81"/>
      <c r="P50" s="81"/>
      <c r="Q50" s="81"/>
      <c r="R50" s="81"/>
      <c r="S50" s="81"/>
      <c r="T50" s="81"/>
      <c r="U50" s="81"/>
      <c r="V50" s="81"/>
      <c r="W50" s="81"/>
      <c r="X50" s="81"/>
    </row>
    <row r="51" ht="20.25" customHeight="1" spans="1:24">
      <c r="A51" s="148" t="s">
        <v>70</v>
      </c>
      <c r="B51" s="148" t="s">
        <v>73</v>
      </c>
      <c r="C51" s="148" t="s">
        <v>272</v>
      </c>
      <c r="D51" s="148" t="s">
        <v>220</v>
      </c>
      <c r="E51" s="148" t="s">
        <v>134</v>
      </c>
      <c r="F51" s="148" t="s">
        <v>135</v>
      </c>
      <c r="G51" s="148" t="s">
        <v>231</v>
      </c>
      <c r="H51" s="148" t="s">
        <v>232</v>
      </c>
      <c r="I51" s="81">
        <v>37740</v>
      </c>
      <c r="J51" s="81">
        <v>37740</v>
      </c>
      <c r="K51" s="23"/>
      <c r="L51" s="23"/>
      <c r="M51" s="81">
        <v>37740</v>
      </c>
      <c r="N51" s="23"/>
      <c r="O51" s="81"/>
      <c r="P51" s="81"/>
      <c r="Q51" s="81"/>
      <c r="R51" s="81"/>
      <c r="S51" s="81"/>
      <c r="T51" s="81"/>
      <c r="U51" s="81"/>
      <c r="V51" s="81"/>
      <c r="W51" s="81"/>
      <c r="X51" s="81"/>
    </row>
    <row r="52" ht="20.25" customHeight="1" spans="1:24">
      <c r="A52" s="148" t="s">
        <v>70</v>
      </c>
      <c r="B52" s="148" t="s">
        <v>73</v>
      </c>
      <c r="C52" s="148" t="s">
        <v>272</v>
      </c>
      <c r="D52" s="148" t="s">
        <v>220</v>
      </c>
      <c r="E52" s="148" t="s">
        <v>134</v>
      </c>
      <c r="F52" s="148" t="s">
        <v>135</v>
      </c>
      <c r="G52" s="148" t="s">
        <v>231</v>
      </c>
      <c r="H52" s="148" t="s">
        <v>232</v>
      </c>
      <c r="I52" s="81">
        <v>3102</v>
      </c>
      <c r="J52" s="81">
        <v>3102</v>
      </c>
      <c r="K52" s="23"/>
      <c r="L52" s="23"/>
      <c r="M52" s="81">
        <v>3102</v>
      </c>
      <c r="N52" s="23"/>
      <c r="O52" s="81"/>
      <c r="P52" s="81"/>
      <c r="Q52" s="81"/>
      <c r="R52" s="81"/>
      <c r="S52" s="81"/>
      <c r="T52" s="81"/>
      <c r="U52" s="81"/>
      <c r="V52" s="81"/>
      <c r="W52" s="81"/>
      <c r="X52" s="81"/>
    </row>
    <row r="53" ht="20.25" customHeight="1" spans="1:24">
      <c r="A53" s="148" t="s">
        <v>70</v>
      </c>
      <c r="B53" s="148" t="s">
        <v>73</v>
      </c>
      <c r="C53" s="148" t="s">
        <v>273</v>
      </c>
      <c r="D53" s="148" t="s">
        <v>145</v>
      </c>
      <c r="E53" s="148" t="s">
        <v>144</v>
      </c>
      <c r="F53" s="148" t="s">
        <v>145</v>
      </c>
      <c r="G53" s="148" t="s">
        <v>234</v>
      </c>
      <c r="H53" s="148" t="s">
        <v>145</v>
      </c>
      <c r="I53" s="81">
        <v>198092.16</v>
      </c>
      <c r="J53" s="81">
        <v>198092.16</v>
      </c>
      <c r="K53" s="23"/>
      <c r="L53" s="23"/>
      <c r="M53" s="81">
        <v>198092.16</v>
      </c>
      <c r="N53" s="23"/>
      <c r="O53" s="81"/>
      <c r="P53" s="81"/>
      <c r="Q53" s="81"/>
      <c r="R53" s="81"/>
      <c r="S53" s="81"/>
      <c r="T53" s="81"/>
      <c r="U53" s="81"/>
      <c r="V53" s="81"/>
      <c r="W53" s="81"/>
      <c r="X53" s="81"/>
    </row>
    <row r="54" ht="20.25" customHeight="1" spans="1:24">
      <c r="A54" s="148" t="s">
        <v>70</v>
      </c>
      <c r="B54" s="148" t="s">
        <v>73</v>
      </c>
      <c r="C54" s="148" t="s">
        <v>274</v>
      </c>
      <c r="D54" s="148" t="s">
        <v>236</v>
      </c>
      <c r="E54" s="148" t="s">
        <v>122</v>
      </c>
      <c r="F54" s="148" t="s">
        <v>123</v>
      </c>
      <c r="G54" s="148" t="s">
        <v>237</v>
      </c>
      <c r="H54" s="148" t="s">
        <v>238</v>
      </c>
      <c r="I54" s="81">
        <v>122400</v>
      </c>
      <c r="J54" s="81">
        <v>122400</v>
      </c>
      <c r="K54" s="23"/>
      <c r="L54" s="23"/>
      <c r="M54" s="81">
        <v>122400</v>
      </c>
      <c r="N54" s="23"/>
      <c r="O54" s="81"/>
      <c r="P54" s="81"/>
      <c r="Q54" s="81"/>
      <c r="R54" s="81"/>
      <c r="S54" s="81"/>
      <c r="T54" s="81"/>
      <c r="U54" s="81"/>
      <c r="V54" s="81"/>
      <c r="W54" s="81"/>
      <c r="X54" s="81"/>
    </row>
    <row r="55" ht="20.25" customHeight="1" spans="1:24">
      <c r="A55" s="148" t="s">
        <v>70</v>
      </c>
      <c r="B55" s="148" t="s">
        <v>73</v>
      </c>
      <c r="C55" s="148" t="s">
        <v>275</v>
      </c>
      <c r="D55" s="148" t="s">
        <v>244</v>
      </c>
      <c r="E55" s="148" t="s">
        <v>108</v>
      </c>
      <c r="F55" s="148" t="s">
        <v>109</v>
      </c>
      <c r="G55" s="148" t="s">
        <v>245</v>
      </c>
      <c r="H55" s="148" t="s">
        <v>244</v>
      </c>
      <c r="I55" s="81">
        <v>11056.08</v>
      </c>
      <c r="J55" s="81">
        <v>11056.08</v>
      </c>
      <c r="K55" s="23"/>
      <c r="L55" s="23"/>
      <c r="M55" s="81">
        <v>11056.08</v>
      </c>
      <c r="N55" s="23"/>
      <c r="O55" s="81"/>
      <c r="P55" s="81"/>
      <c r="Q55" s="81"/>
      <c r="R55" s="81"/>
      <c r="S55" s="81"/>
      <c r="T55" s="81"/>
      <c r="U55" s="81"/>
      <c r="V55" s="81"/>
      <c r="W55" s="81"/>
      <c r="X55" s="81"/>
    </row>
    <row r="56" ht="20.25" customHeight="1" spans="1:24">
      <c r="A56" s="148" t="s">
        <v>70</v>
      </c>
      <c r="B56" s="148" t="s">
        <v>73</v>
      </c>
      <c r="C56" s="148" t="s">
        <v>276</v>
      </c>
      <c r="D56" s="148" t="s">
        <v>247</v>
      </c>
      <c r="E56" s="148" t="s">
        <v>108</v>
      </c>
      <c r="F56" s="148" t="s">
        <v>109</v>
      </c>
      <c r="G56" s="148" t="s">
        <v>248</v>
      </c>
      <c r="H56" s="148" t="s">
        <v>249</v>
      </c>
      <c r="I56" s="81">
        <v>30188</v>
      </c>
      <c r="J56" s="81">
        <v>30188</v>
      </c>
      <c r="K56" s="23"/>
      <c r="L56" s="23"/>
      <c r="M56" s="81">
        <v>30188</v>
      </c>
      <c r="N56" s="23"/>
      <c r="O56" s="81"/>
      <c r="P56" s="81"/>
      <c r="Q56" s="81"/>
      <c r="R56" s="81"/>
      <c r="S56" s="81"/>
      <c r="T56" s="81"/>
      <c r="U56" s="81"/>
      <c r="V56" s="81"/>
      <c r="W56" s="81"/>
      <c r="X56" s="81"/>
    </row>
    <row r="57" ht="20.25" customHeight="1" spans="1:24">
      <c r="A57" s="148" t="s">
        <v>70</v>
      </c>
      <c r="B57" s="148" t="s">
        <v>73</v>
      </c>
      <c r="C57" s="148" t="s">
        <v>276</v>
      </c>
      <c r="D57" s="148" t="s">
        <v>247</v>
      </c>
      <c r="E57" s="148" t="s">
        <v>108</v>
      </c>
      <c r="F57" s="148" t="s">
        <v>109</v>
      </c>
      <c r="G57" s="148" t="s">
        <v>248</v>
      </c>
      <c r="H57" s="148" t="s">
        <v>249</v>
      </c>
      <c r="I57" s="81">
        <v>4000</v>
      </c>
      <c r="J57" s="81">
        <v>4000</v>
      </c>
      <c r="K57" s="23"/>
      <c r="L57" s="23"/>
      <c r="M57" s="81">
        <v>4000</v>
      </c>
      <c r="N57" s="23"/>
      <c r="O57" s="81"/>
      <c r="P57" s="81"/>
      <c r="Q57" s="81"/>
      <c r="R57" s="81"/>
      <c r="S57" s="81"/>
      <c r="T57" s="81"/>
      <c r="U57" s="81"/>
      <c r="V57" s="81"/>
      <c r="W57" s="81"/>
      <c r="X57" s="81"/>
    </row>
    <row r="58" ht="20.25" customHeight="1" spans="1:24">
      <c r="A58" s="148" t="s">
        <v>70</v>
      </c>
      <c r="B58" s="148" t="s">
        <v>73</v>
      </c>
      <c r="C58" s="148" t="s">
        <v>276</v>
      </c>
      <c r="D58" s="148" t="s">
        <v>247</v>
      </c>
      <c r="E58" s="148" t="s">
        <v>108</v>
      </c>
      <c r="F58" s="148" t="s">
        <v>109</v>
      </c>
      <c r="G58" s="148" t="s">
        <v>277</v>
      </c>
      <c r="H58" s="148" t="s">
        <v>278</v>
      </c>
      <c r="I58" s="81">
        <v>4404</v>
      </c>
      <c r="J58" s="81">
        <v>4404</v>
      </c>
      <c r="K58" s="23"/>
      <c r="L58" s="23"/>
      <c r="M58" s="81">
        <v>4404</v>
      </c>
      <c r="N58" s="23"/>
      <c r="O58" s="81"/>
      <c r="P58" s="81"/>
      <c r="Q58" s="81"/>
      <c r="R58" s="81"/>
      <c r="S58" s="81"/>
      <c r="T58" s="81"/>
      <c r="U58" s="81"/>
      <c r="V58" s="81"/>
      <c r="W58" s="81"/>
      <c r="X58" s="81"/>
    </row>
    <row r="59" ht="20.25" customHeight="1" spans="1:24">
      <c r="A59" s="148" t="s">
        <v>70</v>
      </c>
      <c r="B59" s="148" t="s">
        <v>73</v>
      </c>
      <c r="C59" s="148" t="s">
        <v>276</v>
      </c>
      <c r="D59" s="148" t="s">
        <v>247</v>
      </c>
      <c r="E59" s="148" t="s">
        <v>108</v>
      </c>
      <c r="F59" s="148" t="s">
        <v>109</v>
      </c>
      <c r="G59" s="148" t="s">
        <v>279</v>
      </c>
      <c r="H59" s="148" t="s">
        <v>280</v>
      </c>
      <c r="I59" s="81">
        <v>6804</v>
      </c>
      <c r="J59" s="81">
        <v>6804</v>
      </c>
      <c r="K59" s="23"/>
      <c r="L59" s="23"/>
      <c r="M59" s="81">
        <v>6804</v>
      </c>
      <c r="N59" s="23"/>
      <c r="O59" s="81"/>
      <c r="P59" s="81"/>
      <c r="Q59" s="81"/>
      <c r="R59" s="81"/>
      <c r="S59" s="81"/>
      <c r="T59" s="81"/>
      <c r="U59" s="81"/>
      <c r="V59" s="81"/>
      <c r="W59" s="81"/>
      <c r="X59" s="81"/>
    </row>
    <row r="60" ht="20.25" customHeight="1" spans="1:24">
      <c r="A60" s="148" t="s">
        <v>70</v>
      </c>
      <c r="B60" s="148" t="s">
        <v>73</v>
      </c>
      <c r="C60" s="148" t="s">
        <v>276</v>
      </c>
      <c r="D60" s="148" t="s">
        <v>247</v>
      </c>
      <c r="E60" s="148" t="s">
        <v>108</v>
      </c>
      <c r="F60" s="148" t="s">
        <v>109</v>
      </c>
      <c r="G60" s="148" t="s">
        <v>250</v>
      </c>
      <c r="H60" s="148" t="s">
        <v>251</v>
      </c>
      <c r="I60" s="81">
        <v>12120</v>
      </c>
      <c r="J60" s="81">
        <v>12120</v>
      </c>
      <c r="K60" s="23"/>
      <c r="L60" s="23"/>
      <c r="M60" s="81">
        <v>12120</v>
      </c>
      <c r="N60" s="23"/>
      <c r="O60" s="81"/>
      <c r="P60" s="81"/>
      <c r="Q60" s="81"/>
      <c r="R60" s="81"/>
      <c r="S60" s="81"/>
      <c r="T60" s="81"/>
      <c r="U60" s="81"/>
      <c r="V60" s="81"/>
      <c r="W60" s="81"/>
      <c r="X60" s="81"/>
    </row>
    <row r="61" ht="20.25" customHeight="1" spans="1:24">
      <c r="A61" s="148" t="s">
        <v>70</v>
      </c>
      <c r="B61" s="148" t="s">
        <v>73</v>
      </c>
      <c r="C61" s="148" t="s">
        <v>276</v>
      </c>
      <c r="D61" s="148" t="s">
        <v>247</v>
      </c>
      <c r="E61" s="148" t="s">
        <v>108</v>
      </c>
      <c r="F61" s="148" t="s">
        <v>109</v>
      </c>
      <c r="G61" s="148" t="s">
        <v>281</v>
      </c>
      <c r="H61" s="148" t="s">
        <v>282</v>
      </c>
      <c r="I61" s="81">
        <v>14400</v>
      </c>
      <c r="J61" s="81">
        <v>14400</v>
      </c>
      <c r="K61" s="23"/>
      <c r="L61" s="23"/>
      <c r="M61" s="81">
        <v>14400</v>
      </c>
      <c r="N61" s="23"/>
      <c r="O61" s="81"/>
      <c r="P61" s="81"/>
      <c r="Q61" s="81"/>
      <c r="R61" s="81"/>
      <c r="S61" s="81"/>
      <c r="T61" s="81"/>
      <c r="U61" s="81"/>
      <c r="V61" s="81"/>
      <c r="W61" s="81"/>
      <c r="X61" s="81"/>
    </row>
    <row r="62" ht="20.25" customHeight="1" spans="1:24">
      <c r="A62" s="148" t="s">
        <v>70</v>
      </c>
      <c r="B62" s="148" t="s">
        <v>73</v>
      </c>
      <c r="C62" s="148" t="s">
        <v>276</v>
      </c>
      <c r="D62" s="148" t="s">
        <v>247</v>
      </c>
      <c r="E62" s="148" t="s">
        <v>108</v>
      </c>
      <c r="F62" s="148" t="s">
        <v>109</v>
      </c>
      <c r="G62" s="148" t="s">
        <v>252</v>
      </c>
      <c r="H62" s="148" t="s">
        <v>253</v>
      </c>
      <c r="I62" s="81">
        <v>24000</v>
      </c>
      <c r="J62" s="81">
        <v>24000</v>
      </c>
      <c r="K62" s="23"/>
      <c r="L62" s="23"/>
      <c r="M62" s="81">
        <v>24000</v>
      </c>
      <c r="N62" s="23"/>
      <c r="O62" s="81"/>
      <c r="P62" s="81"/>
      <c r="Q62" s="81"/>
      <c r="R62" s="81"/>
      <c r="S62" s="81"/>
      <c r="T62" s="81"/>
      <c r="U62" s="81"/>
      <c r="V62" s="81"/>
      <c r="W62" s="81"/>
      <c r="X62" s="81"/>
    </row>
    <row r="63" ht="20.25" customHeight="1" spans="1:24">
      <c r="A63" s="148" t="s">
        <v>70</v>
      </c>
      <c r="B63" s="148" t="s">
        <v>73</v>
      </c>
      <c r="C63" s="148" t="s">
        <v>276</v>
      </c>
      <c r="D63" s="148" t="s">
        <v>247</v>
      </c>
      <c r="E63" s="148" t="s">
        <v>108</v>
      </c>
      <c r="F63" s="148" t="s">
        <v>109</v>
      </c>
      <c r="G63" s="148" t="s">
        <v>254</v>
      </c>
      <c r="H63" s="148" t="s">
        <v>255</v>
      </c>
      <c r="I63" s="81">
        <v>19200</v>
      </c>
      <c r="J63" s="81">
        <v>19200</v>
      </c>
      <c r="K63" s="23"/>
      <c r="L63" s="23"/>
      <c r="M63" s="81">
        <v>19200</v>
      </c>
      <c r="N63" s="23"/>
      <c r="O63" s="81"/>
      <c r="P63" s="81"/>
      <c r="Q63" s="81"/>
      <c r="R63" s="81"/>
      <c r="S63" s="81"/>
      <c r="T63" s="81"/>
      <c r="U63" s="81"/>
      <c r="V63" s="81"/>
      <c r="W63" s="81"/>
      <c r="X63" s="81"/>
    </row>
    <row r="64" ht="20.25" customHeight="1" spans="1:24">
      <c r="A64" s="148" t="s">
        <v>70</v>
      </c>
      <c r="B64" s="148" t="s">
        <v>73</v>
      </c>
      <c r="C64" s="148" t="s">
        <v>276</v>
      </c>
      <c r="D64" s="148" t="s">
        <v>247</v>
      </c>
      <c r="E64" s="148" t="s">
        <v>108</v>
      </c>
      <c r="F64" s="148" t="s">
        <v>109</v>
      </c>
      <c r="G64" s="148" t="s">
        <v>258</v>
      </c>
      <c r="H64" s="148" t="s">
        <v>259</v>
      </c>
      <c r="I64" s="81">
        <v>4800</v>
      </c>
      <c r="J64" s="81">
        <v>4800</v>
      </c>
      <c r="K64" s="23"/>
      <c r="L64" s="23"/>
      <c r="M64" s="81">
        <v>4800</v>
      </c>
      <c r="N64" s="23"/>
      <c r="O64" s="81"/>
      <c r="P64" s="81"/>
      <c r="Q64" s="81"/>
      <c r="R64" s="81"/>
      <c r="S64" s="81"/>
      <c r="T64" s="81"/>
      <c r="U64" s="81"/>
      <c r="V64" s="81"/>
      <c r="W64" s="81"/>
      <c r="X64" s="81"/>
    </row>
    <row r="65" ht="20.25" customHeight="1" spans="1:24">
      <c r="A65" s="148" t="s">
        <v>70</v>
      </c>
      <c r="B65" s="148" t="s">
        <v>73</v>
      </c>
      <c r="C65" s="148" t="s">
        <v>276</v>
      </c>
      <c r="D65" s="148" t="s">
        <v>247</v>
      </c>
      <c r="E65" s="148" t="s">
        <v>108</v>
      </c>
      <c r="F65" s="148" t="s">
        <v>109</v>
      </c>
      <c r="G65" s="148" t="s">
        <v>260</v>
      </c>
      <c r="H65" s="148" t="s">
        <v>261</v>
      </c>
      <c r="I65" s="81">
        <v>36000</v>
      </c>
      <c r="J65" s="81">
        <v>36000</v>
      </c>
      <c r="K65" s="23"/>
      <c r="L65" s="23"/>
      <c r="M65" s="81">
        <v>36000</v>
      </c>
      <c r="N65" s="23"/>
      <c r="O65" s="81"/>
      <c r="P65" s="81"/>
      <c r="Q65" s="81"/>
      <c r="R65" s="81"/>
      <c r="S65" s="81"/>
      <c r="T65" s="81"/>
      <c r="U65" s="81"/>
      <c r="V65" s="81"/>
      <c r="W65" s="81"/>
      <c r="X65" s="81"/>
    </row>
    <row r="66" ht="20.25" customHeight="1" spans="1:24">
      <c r="A66" s="148" t="s">
        <v>70</v>
      </c>
      <c r="B66" s="148" t="s">
        <v>73</v>
      </c>
      <c r="C66" s="148" t="s">
        <v>276</v>
      </c>
      <c r="D66" s="148" t="s">
        <v>247</v>
      </c>
      <c r="E66" s="148" t="s">
        <v>108</v>
      </c>
      <c r="F66" s="148" t="s">
        <v>109</v>
      </c>
      <c r="G66" s="148" t="s">
        <v>262</v>
      </c>
      <c r="H66" s="148" t="s">
        <v>263</v>
      </c>
      <c r="I66" s="81">
        <v>3600</v>
      </c>
      <c r="J66" s="81">
        <v>3600</v>
      </c>
      <c r="K66" s="23"/>
      <c r="L66" s="23"/>
      <c r="M66" s="81">
        <v>3600</v>
      </c>
      <c r="N66" s="23"/>
      <c r="O66" s="81"/>
      <c r="P66" s="81"/>
      <c r="Q66" s="81"/>
      <c r="R66" s="81"/>
      <c r="S66" s="81"/>
      <c r="T66" s="81"/>
      <c r="U66" s="81"/>
      <c r="V66" s="81"/>
      <c r="W66" s="81"/>
      <c r="X66" s="81"/>
    </row>
    <row r="67" ht="20.25" customHeight="1" spans="1:24">
      <c r="A67" s="148" t="s">
        <v>70</v>
      </c>
      <c r="B67" s="148" t="s">
        <v>73</v>
      </c>
      <c r="C67" s="148" t="s">
        <v>283</v>
      </c>
      <c r="D67" s="148" t="s">
        <v>284</v>
      </c>
      <c r="E67" s="148" t="s">
        <v>108</v>
      </c>
      <c r="F67" s="148" t="s">
        <v>109</v>
      </c>
      <c r="G67" s="148" t="s">
        <v>270</v>
      </c>
      <c r="H67" s="148" t="s">
        <v>271</v>
      </c>
      <c r="I67" s="81">
        <v>216000</v>
      </c>
      <c r="J67" s="81">
        <v>216000</v>
      </c>
      <c r="K67" s="23"/>
      <c r="L67" s="23"/>
      <c r="M67" s="81">
        <v>216000</v>
      </c>
      <c r="N67" s="23"/>
      <c r="O67" s="81"/>
      <c r="P67" s="81"/>
      <c r="Q67" s="81"/>
      <c r="R67" s="81"/>
      <c r="S67" s="81"/>
      <c r="T67" s="81"/>
      <c r="U67" s="81"/>
      <c r="V67" s="81"/>
      <c r="W67" s="81"/>
      <c r="X67" s="81"/>
    </row>
    <row r="68" ht="20.25" customHeight="1" spans="1:24">
      <c r="A68" s="148" t="s">
        <v>70</v>
      </c>
      <c r="B68" s="148" t="s">
        <v>75</v>
      </c>
      <c r="C68" s="148" t="s">
        <v>285</v>
      </c>
      <c r="D68" s="148" t="s">
        <v>269</v>
      </c>
      <c r="E68" s="148" t="s">
        <v>108</v>
      </c>
      <c r="F68" s="148" t="s">
        <v>109</v>
      </c>
      <c r="G68" s="148" t="s">
        <v>213</v>
      </c>
      <c r="H68" s="148" t="s">
        <v>214</v>
      </c>
      <c r="I68" s="81">
        <v>270732</v>
      </c>
      <c r="J68" s="81">
        <v>270732</v>
      </c>
      <c r="K68" s="23"/>
      <c r="L68" s="23"/>
      <c r="M68" s="81">
        <v>270732</v>
      </c>
      <c r="N68" s="23"/>
      <c r="O68" s="81"/>
      <c r="P68" s="81"/>
      <c r="Q68" s="81"/>
      <c r="R68" s="81"/>
      <c r="S68" s="81"/>
      <c r="T68" s="81"/>
      <c r="U68" s="81"/>
      <c r="V68" s="81"/>
      <c r="W68" s="81"/>
      <c r="X68" s="81"/>
    </row>
    <row r="69" ht="20.25" customHeight="1" spans="1:24">
      <c r="A69" s="148" t="s">
        <v>70</v>
      </c>
      <c r="B69" s="148" t="s">
        <v>75</v>
      </c>
      <c r="C69" s="148" t="s">
        <v>285</v>
      </c>
      <c r="D69" s="148" t="s">
        <v>269</v>
      </c>
      <c r="E69" s="148" t="s">
        <v>108</v>
      </c>
      <c r="F69" s="148" t="s">
        <v>109</v>
      </c>
      <c r="G69" s="148" t="s">
        <v>215</v>
      </c>
      <c r="H69" s="148" t="s">
        <v>216</v>
      </c>
      <c r="I69" s="81">
        <v>216</v>
      </c>
      <c r="J69" s="81">
        <v>216</v>
      </c>
      <c r="K69" s="23"/>
      <c r="L69" s="23"/>
      <c r="M69" s="81">
        <v>216</v>
      </c>
      <c r="N69" s="23"/>
      <c r="O69" s="81"/>
      <c r="P69" s="81"/>
      <c r="Q69" s="81"/>
      <c r="R69" s="81"/>
      <c r="S69" s="81"/>
      <c r="T69" s="81"/>
      <c r="U69" s="81"/>
      <c r="V69" s="81"/>
      <c r="W69" s="81"/>
      <c r="X69" s="81"/>
    </row>
    <row r="70" ht="20.25" customHeight="1" spans="1:24">
      <c r="A70" s="148" t="s">
        <v>70</v>
      </c>
      <c r="B70" s="148" t="s">
        <v>75</v>
      </c>
      <c r="C70" s="148" t="s">
        <v>285</v>
      </c>
      <c r="D70" s="148" t="s">
        <v>269</v>
      </c>
      <c r="E70" s="148" t="s">
        <v>108</v>
      </c>
      <c r="F70" s="148" t="s">
        <v>109</v>
      </c>
      <c r="G70" s="148" t="s">
        <v>217</v>
      </c>
      <c r="H70" s="148" t="s">
        <v>218</v>
      </c>
      <c r="I70" s="81">
        <v>22561</v>
      </c>
      <c r="J70" s="81">
        <v>22561</v>
      </c>
      <c r="K70" s="23"/>
      <c r="L70" s="23"/>
      <c r="M70" s="81">
        <v>22561</v>
      </c>
      <c r="N70" s="23"/>
      <c r="O70" s="81"/>
      <c r="P70" s="81"/>
      <c r="Q70" s="81"/>
      <c r="R70" s="81"/>
      <c r="S70" s="81"/>
      <c r="T70" s="81"/>
      <c r="U70" s="81"/>
      <c r="V70" s="81"/>
      <c r="W70" s="81"/>
      <c r="X70" s="81"/>
    </row>
    <row r="71" ht="20.25" customHeight="1" spans="1:24">
      <c r="A71" s="148" t="s">
        <v>70</v>
      </c>
      <c r="B71" s="148" t="s">
        <v>75</v>
      </c>
      <c r="C71" s="148" t="s">
        <v>285</v>
      </c>
      <c r="D71" s="148" t="s">
        <v>269</v>
      </c>
      <c r="E71" s="148" t="s">
        <v>108</v>
      </c>
      <c r="F71" s="148" t="s">
        <v>109</v>
      </c>
      <c r="G71" s="148" t="s">
        <v>270</v>
      </c>
      <c r="H71" s="148" t="s">
        <v>271</v>
      </c>
      <c r="I71" s="81">
        <v>257484</v>
      </c>
      <c r="J71" s="81">
        <v>257484</v>
      </c>
      <c r="K71" s="23"/>
      <c r="L71" s="23"/>
      <c r="M71" s="81">
        <v>257484</v>
      </c>
      <c r="N71" s="23"/>
      <c r="O71" s="81"/>
      <c r="P71" s="81"/>
      <c r="Q71" s="81"/>
      <c r="R71" s="81"/>
      <c r="S71" s="81"/>
      <c r="T71" s="81"/>
      <c r="U71" s="81"/>
      <c r="V71" s="81"/>
      <c r="W71" s="81"/>
      <c r="X71" s="81"/>
    </row>
    <row r="72" ht="20.25" customHeight="1" spans="1:24">
      <c r="A72" s="148" t="s">
        <v>70</v>
      </c>
      <c r="B72" s="148" t="s">
        <v>75</v>
      </c>
      <c r="C72" s="148" t="s">
        <v>285</v>
      </c>
      <c r="D72" s="148" t="s">
        <v>269</v>
      </c>
      <c r="E72" s="148" t="s">
        <v>108</v>
      </c>
      <c r="F72" s="148" t="s">
        <v>109</v>
      </c>
      <c r="G72" s="148" t="s">
        <v>270</v>
      </c>
      <c r="H72" s="148" t="s">
        <v>271</v>
      </c>
      <c r="I72" s="81">
        <v>158184</v>
      </c>
      <c r="J72" s="81">
        <v>158184</v>
      </c>
      <c r="K72" s="23"/>
      <c r="L72" s="23"/>
      <c r="M72" s="81">
        <v>158184</v>
      </c>
      <c r="N72" s="23"/>
      <c r="O72" s="81"/>
      <c r="P72" s="81"/>
      <c r="Q72" s="81"/>
      <c r="R72" s="81"/>
      <c r="S72" s="81"/>
      <c r="T72" s="81"/>
      <c r="U72" s="81"/>
      <c r="V72" s="81"/>
      <c r="W72" s="81"/>
      <c r="X72" s="81"/>
    </row>
    <row r="73" ht="20.25" customHeight="1" spans="1:24">
      <c r="A73" s="148" t="s">
        <v>70</v>
      </c>
      <c r="B73" s="148" t="s">
        <v>75</v>
      </c>
      <c r="C73" s="148" t="s">
        <v>286</v>
      </c>
      <c r="D73" s="148" t="s">
        <v>220</v>
      </c>
      <c r="E73" s="148" t="s">
        <v>124</v>
      </c>
      <c r="F73" s="148" t="s">
        <v>125</v>
      </c>
      <c r="G73" s="148" t="s">
        <v>221</v>
      </c>
      <c r="H73" s="148" t="s">
        <v>222</v>
      </c>
      <c r="I73" s="81">
        <v>140840</v>
      </c>
      <c r="J73" s="81">
        <v>140840</v>
      </c>
      <c r="K73" s="23"/>
      <c r="L73" s="23"/>
      <c r="M73" s="81">
        <v>140840</v>
      </c>
      <c r="N73" s="23"/>
      <c r="O73" s="81"/>
      <c r="P73" s="81"/>
      <c r="Q73" s="81"/>
      <c r="R73" s="81"/>
      <c r="S73" s="81"/>
      <c r="T73" s="81"/>
      <c r="U73" s="81"/>
      <c r="V73" s="81"/>
      <c r="W73" s="81"/>
      <c r="X73" s="81"/>
    </row>
    <row r="74" ht="20.25" customHeight="1" spans="1:24">
      <c r="A74" s="148" t="s">
        <v>70</v>
      </c>
      <c r="B74" s="148" t="s">
        <v>75</v>
      </c>
      <c r="C74" s="148" t="s">
        <v>286</v>
      </c>
      <c r="D74" s="148" t="s">
        <v>220</v>
      </c>
      <c r="E74" s="148" t="s">
        <v>126</v>
      </c>
      <c r="F74" s="148" t="s">
        <v>127</v>
      </c>
      <c r="G74" s="148" t="s">
        <v>223</v>
      </c>
      <c r="H74" s="148" t="s">
        <v>224</v>
      </c>
      <c r="I74" s="81">
        <v>70000</v>
      </c>
      <c r="J74" s="81">
        <v>70000</v>
      </c>
      <c r="K74" s="23"/>
      <c r="L74" s="23"/>
      <c r="M74" s="81">
        <v>70000</v>
      </c>
      <c r="N74" s="23"/>
      <c r="O74" s="81"/>
      <c r="P74" s="81"/>
      <c r="Q74" s="81"/>
      <c r="R74" s="81"/>
      <c r="S74" s="81"/>
      <c r="T74" s="81"/>
      <c r="U74" s="81"/>
      <c r="V74" s="81"/>
      <c r="W74" s="81"/>
      <c r="X74" s="81"/>
    </row>
    <row r="75" ht="20.25" customHeight="1" spans="1:24">
      <c r="A75" s="148" t="s">
        <v>70</v>
      </c>
      <c r="B75" s="148" t="s">
        <v>75</v>
      </c>
      <c r="C75" s="148" t="s">
        <v>286</v>
      </c>
      <c r="D75" s="148" t="s">
        <v>220</v>
      </c>
      <c r="E75" s="148" t="s">
        <v>134</v>
      </c>
      <c r="F75" s="148" t="s">
        <v>135</v>
      </c>
      <c r="G75" s="148" t="s">
        <v>225</v>
      </c>
      <c r="H75" s="148" t="s">
        <v>226</v>
      </c>
      <c r="I75" s="81">
        <v>69510</v>
      </c>
      <c r="J75" s="81">
        <v>69510</v>
      </c>
      <c r="K75" s="23"/>
      <c r="L75" s="23"/>
      <c r="M75" s="81">
        <v>69510</v>
      </c>
      <c r="N75" s="23"/>
      <c r="O75" s="81"/>
      <c r="P75" s="81"/>
      <c r="Q75" s="81"/>
      <c r="R75" s="81"/>
      <c r="S75" s="81"/>
      <c r="T75" s="81"/>
      <c r="U75" s="81"/>
      <c r="V75" s="81"/>
      <c r="W75" s="81"/>
      <c r="X75" s="81"/>
    </row>
    <row r="76" ht="20.25" customHeight="1" spans="1:24">
      <c r="A76" s="148" t="s">
        <v>70</v>
      </c>
      <c r="B76" s="148" t="s">
        <v>75</v>
      </c>
      <c r="C76" s="148" t="s">
        <v>286</v>
      </c>
      <c r="D76" s="148" t="s">
        <v>220</v>
      </c>
      <c r="E76" s="148" t="s">
        <v>136</v>
      </c>
      <c r="F76" s="148" t="s">
        <v>137</v>
      </c>
      <c r="G76" s="148" t="s">
        <v>227</v>
      </c>
      <c r="H76" s="148" t="s">
        <v>228</v>
      </c>
      <c r="I76" s="81">
        <v>44030</v>
      </c>
      <c r="J76" s="81">
        <v>44030</v>
      </c>
      <c r="K76" s="23"/>
      <c r="L76" s="23"/>
      <c r="M76" s="81">
        <v>44030</v>
      </c>
      <c r="N76" s="23"/>
      <c r="O76" s="81"/>
      <c r="P76" s="81"/>
      <c r="Q76" s="81"/>
      <c r="R76" s="81"/>
      <c r="S76" s="81"/>
      <c r="T76" s="81"/>
      <c r="U76" s="81"/>
      <c r="V76" s="81"/>
      <c r="W76" s="81"/>
      <c r="X76" s="81"/>
    </row>
    <row r="77" ht="20.25" customHeight="1" spans="1:24">
      <c r="A77" s="148" t="s">
        <v>70</v>
      </c>
      <c r="B77" s="148" t="s">
        <v>75</v>
      </c>
      <c r="C77" s="148" t="s">
        <v>286</v>
      </c>
      <c r="D77" s="148" t="s">
        <v>220</v>
      </c>
      <c r="E77" s="148" t="s">
        <v>108</v>
      </c>
      <c r="F77" s="148" t="s">
        <v>109</v>
      </c>
      <c r="G77" s="148" t="s">
        <v>229</v>
      </c>
      <c r="H77" s="148" t="s">
        <v>230</v>
      </c>
      <c r="I77" s="81">
        <v>6160</v>
      </c>
      <c r="J77" s="81">
        <v>6160</v>
      </c>
      <c r="K77" s="23"/>
      <c r="L77" s="23"/>
      <c r="M77" s="81">
        <v>6160</v>
      </c>
      <c r="N77" s="23"/>
      <c r="O77" s="81"/>
      <c r="P77" s="81"/>
      <c r="Q77" s="81"/>
      <c r="R77" s="81"/>
      <c r="S77" s="81"/>
      <c r="T77" s="81"/>
      <c r="U77" s="81"/>
      <c r="V77" s="81"/>
      <c r="W77" s="81"/>
      <c r="X77" s="81"/>
    </row>
    <row r="78" ht="20.25" customHeight="1" spans="1:24">
      <c r="A78" s="148" t="s">
        <v>70</v>
      </c>
      <c r="B78" s="148" t="s">
        <v>75</v>
      </c>
      <c r="C78" s="148" t="s">
        <v>286</v>
      </c>
      <c r="D78" s="148" t="s">
        <v>220</v>
      </c>
      <c r="E78" s="148" t="s">
        <v>138</v>
      </c>
      <c r="F78" s="148" t="s">
        <v>139</v>
      </c>
      <c r="G78" s="148" t="s">
        <v>229</v>
      </c>
      <c r="H78" s="148" t="s">
        <v>230</v>
      </c>
      <c r="I78" s="81">
        <v>3619</v>
      </c>
      <c r="J78" s="81">
        <v>3619</v>
      </c>
      <c r="K78" s="23"/>
      <c r="L78" s="23"/>
      <c r="M78" s="81">
        <v>3619</v>
      </c>
      <c r="N78" s="23"/>
      <c r="O78" s="81"/>
      <c r="P78" s="81"/>
      <c r="Q78" s="81"/>
      <c r="R78" s="81"/>
      <c r="S78" s="81"/>
      <c r="T78" s="81"/>
      <c r="U78" s="81"/>
      <c r="V78" s="81"/>
      <c r="W78" s="81"/>
      <c r="X78" s="81"/>
    </row>
    <row r="79" ht="20.25" customHeight="1" spans="1:24">
      <c r="A79" s="148" t="s">
        <v>70</v>
      </c>
      <c r="B79" s="148" t="s">
        <v>75</v>
      </c>
      <c r="C79" s="148" t="s">
        <v>286</v>
      </c>
      <c r="D79" s="148" t="s">
        <v>220</v>
      </c>
      <c r="E79" s="148" t="s">
        <v>138</v>
      </c>
      <c r="F79" s="148" t="s">
        <v>139</v>
      </c>
      <c r="G79" s="148" t="s">
        <v>229</v>
      </c>
      <c r="H79" s="148" t="s">
        <v>230</v>
      </c>
      <c r="I79" s="81">
        <v>3192</v>
      </c>
      <c r="J79" s="81">
        <v>3192</v>
      </c>
      <c r="K79" s="23"/>
      <c r="L79" s="23"/>
      <c r="M79" s="81">
        <v>3192</v>
      </c>
      <c r="N79" s="23"/>
      <c r="O79" s="81"/>
      <c r="P79" s="81"/>
      <c r="Q79" s="81"/>
      <c r="R79" s="81"/>
      <c r="S79" s="81"/>
      <c r="T79" s="81"/>
      <c r="U79" s="81"/>
      <c r="V79" s="81"/>
      <c r="W79" s="81"/>
      <c r="X79" s="81"/>
    </row>
    <row r="80" ht="20.25" customHeight="1" spans="1:24">
      <c r="A80" s="148" t="s">
        <v>70</v>
      </c>
      <c r="B80" s="148" t="s">
        <v>75</v>
      </c>
      <c r="C80" s="148" t="s">
        <v>286</v>
      </c>
      <c r="D80" s="148" t="s">
        <v>220</v>
      </c>
      <c r="E80" s="148" t="s">
        <v>134</v>
      </c>
      <c r="F80" s="148" t="s">
        <v>135</v>
      </c>
      <c r="G80" s="148" t="s">
        <v>231</v>
      </c>
      <c r="H80" s="148" t="s">
        <v>232</v>
      </c>
      <c r="I80" s="81">
        <v>1551</v>
      </c>
      <c r="J80" s="81">
        <v>1551</v>
      </c>
      <c r="K80" s="23"/>
      <c r="L80" s="23"/>
      <c r="M80" s="81">
        <v>1551</v>
      </c>
      <c r="N80" s="23"/>
      <c r="O80" s="81"/>
      <c r="P80" s="81"/>
      <c r="Q80" s="81"/>
      <c r="R80" s="81"/>
      <c r="S80" s="81"/>
      <c r="T80" s="81"/>
      <c r="U80" s="81"/>
      <c r="V80" s="81"/>
      <c r="W80" s="81"/>
      <c r="X80" s="81"/>
    </row>
    <row r="81" ht="20.25" customHeight="1" spans="1:24">
      <c r="A81" s="148" t="s">
        <v>70</v>
      </c>
      <c r="B81" s="148" t="s">
        <v>75</v>
      </c>
      <c r="C81" s="148" t="s">
        <v>286</v>
      </c>
      <c r="D81" s="148" t="s">
        <v>220</v>
      </c>
      <c r="E81" s="148" t="s">
        <v>134</v>
      </c>
      <c r="F81" s="148" t="s">
        <v>135</v>
      </c>
      <c r="G81" s="148" t="s">
        <v>231</v>
      </c>
      <c r="H81" s="148" t="s">
        <v>232</v>
      </c>
      <c r="I81" s="81">
        <v>18870</v>
      </c>
      <c r="J81" s="81">
        <v>18870</v>
      </c>
      <c r="K81" s="23"/>
      <c r="L81" s="23"/>
      <c r="M81" s="81">
        <v>18870</v>
      </c>
      <c r="N81" s="23"/>
      <c r="O81" s="81"/>
      <c r="P81" s="81"/>
      <c r="Q81" s="81"/>
      <c r="R81" s="81"/>
      <c r="S81" s="81"/>
      <c r="T81" s="81"/>
      <c r="U81" s="81"/>
      <c r="V81" s="81"/>
      <c r="W81" s="81"/>
      <c r="X81" s="81"/>
    </row>
    <row r="82" ht="20.25" customHeight="1" spans="1:24">
      <c r="A82" s="148" t="s">
        <v>70</v>
      </c>
      <c r="B82" s="148" t="s">
        <v>75</v>
      </c>
      <c r="C82" s="148" t="s">
        <v>287</v>
      </c>
      <c r="D82" s="148" t="s">
        <v>145</v>
      </c>
      <c r="E82" s="148" t="s">
        <v>144</v>
      </c>
      <c r="F82" s="148" t="s">
        <v>145</v>
      </c>
      <c r="G82" s="148" t="s">
        <v>234</v>
      </c>
      <c r="H82" s="148" t="s">
        <v>145</v>
      </c>
      <c r="I82" s="81">
        <v>100250</v>
      </c>
      <c r="J82" s="81">
        <v>100250</v>
      </c>
      <c r="K82" s="23"/>
      <c r="L82" s="23"/>
      <c r="M82" s="81">
        <v>100250</v>
      </c>
      <c r="N82" s="23"/>
      <c r="O82" s="81"/>
      <c r="P82" s="81"/>
      <c r="Q82" s="81"/>
      <c r="R82" s="81"/>
      <c r="S82" s="81"/>
      <c r="T82" s="81"/>
      <c r="U82" s="81"/>
      <c r="V82" s="81"/>
      <c r="W82" s="81"/>
      <c r="X82" s="81"/>
    </row>
    <row r="83" ht="20.25" customHeight="1" spans="1:24">
      <c r="A83" s="148" t="s">
        <v>70</v>
      </c>
      <c r="B83" s="148" t="s">
        <v>75</v>
      </c>
      <c r="C83" s="148" t="s">
        <v>288</v>
      </c>
      <c r="D83" s="148" t="s">
        <v>236</v>
      </c>
      <c r="E83" s="148" t="s">
        <v>122</v>
      </c>
      <c r="F83" s="148" t="s">
        <v>123</v>
      </c>
      <c r="G83" s="148" t="s">
        <v>237</v>
      </c>
      <c r="H83" s="148" t="s">
        <v>238</v>
      </c>
      <c r="I83" s="81">
        <v>61200</v>
      </c>
      <c r="J83" s="81">
        <v>61200</v>
      </c>
      <c r="K83" s="23"/>
      <c r="L83" s="23"/>
      <c r="M83" s="81">
        <v>61200</v>
      </c>
      <c r="N83" s="23"/>
      <c r="O83" s="81"/>
      <c r="P83" s="81"/>
      <c r="Q83" s="81"/>
      <c r="R83" s="81"/>
      <c r="S83" s="81"/>
      <c r="T83" s="81"/>
      <c r="U83" s="81"/>
      <c r="V83" s="81"/>
      <c r="W83" s="81"/>
      <c r="X83" s="81"/>
    </row>
    <row r="84" ht="20.25" customHeight="1" spans="1:24">
      <c r="A84" s="148" t="s">
        <v>70</v>
      </c>
      <c r="B84" s="148" t="s">
        <v>75</v>
      </c>
      <c r="C84" s="148" t="s">
        <v>289</v>
      </c>
      <c r="D84" s="148" t="s">
        <v>244</v>
      </c>
      <c r="E84" s="148" t="s">
        <v>108</v>
      </c>
      <c r="F84" s="148" t="s">
        <v>109</v>
      </c>
      <c r="G84" s="148" t="s">
        <v>245</v>
      </c>
      <c r="H84" s="148" t="s">
        <v>244</v>
      </c>
      <c r="I84" s="81">
        <v>5414.64</v>
      </c>
      <c r="J84" s="81">
        <v>5414.64</v>
      </c>
      <c r="K84" s="23"/>
      <c r="L84" s="23"/>
      <c r="M84" s="81">
        <v>5414.64</v>
      </c>
      <c r="N84" s="23"/>
      <c r="O84" s="81"/>
      <c r="P84" s="81"/>
      <c r="Q84" s="81"/>
      <c r="R84" s="81"/>
      <c r="S84" s="81"/>
      <c r="T84" s="81"/>
      <c r="U84" s="81"/>
      <c r="V84" s="81"/>
      <c r="W84" s="81"/>
      <c r="X84" s="81"/>
    </row>
    <row r="85" ht="20.25" customHeight="1" spans="1:24">
      <c r="A85" s="148" t="s">
        <v>70</v>
      </c>
      <c r="B85" s="148" t="s">
        <v>75</v>
      </c>
      <c r="C85" s="148" t="s">
        <v>290</v>
      </c>
      <c r="D85" s="148" t="s">
        <v>247</v>
      </c>
      <c r="E85" s="148" t="s">
        <v>108</v>
      </c>
      <c r="F85" s="148" t="s">
        <v>109</v>
      </c>
      <c r="G85" s="148" t="s">
        <v>248</v>
      </c>
      <c r="H85" s="148" t="s">
        <v>249</v>
      </c>
      <c r="I85" s="81">
        <v>21756</v>
      </c>
      <c r="J85" s="81">
        <v>21756</v>
      </c>
      <c r="K85" s="23"/>
      <c r="L85" s="23"/>
      <c r="M85" s="81">
        <v>21756</v>
      </c>
      <c r="N85" s="23"/>
      <c r="O85" s="81"/>
      <c r="P85" s="81"/>
      <c r="Q85" s="81"/>
      <c r="R85" s="81"/>
      <c r="S85" s="81"/>
      <c r="T85" s="81"/>
      <c r="U85" s="81"/>
      <c r="V85" s="81"/>
      <c r="W85" s="81"/>
      <c r="X85" s="81"/>
    </row>
    <row r="86" ht="20.25" customHeight="1" spans="1:24">
      <c r="A86" s="148" t="s">
        <v>70</v>
      </c>
      <c r="B86" s="148" t="s">
        <v>75</v>
      </c>
      <c r="C86" s="148" t="s">
        <v>290</v>
      </c>
      <c r="D86" s="148" t="s">
        <v>247</v>
      </c>
      <c r="E86" s="148" t="s">
        <v>108</v>
      </c>
      <c r="F86" s="148" t="s">
        <v>109</v>
      </c>
      <c r="G86" s="148" t="s">
        <v>277</v>
      </c>
      <c r="H86" s="148" t="s">
        <v>278</v>
      </c>
      <c r="I86" s="81">
        <v>2569</v>
      </c>
      <c r="J86" s="81">
        <v>2569</v>
      </c>
      <c r="K86" s="23"/>
      <c r="L86" s="23"/>
      <c r="M86" s="81">
        <v>2569</v>
      </c>
      <c r="N86" s="23"/>
      <c r="O86" s="81"/>
      <c r="P86" s="81"/>
      <c r="Q86" s="81"/>
      <c r="R86" s="81"/>
      <c r="S86" s="81"/>
      <c r="T86" s="81"/>
      <c r="U86" s="81"/>
      <c r="V86" s="81"/>
      <c r="W86" s="81"/>
      <c r="X86" s="81"/>
    </row>
    <row r="87" ht="20.25" customHeight="1" spans="1:24">
      <c r="A87" s="148" t="s">
        <v>70</v>
      </c>
      <c r="B87" s="148" t="s">
        <v>75</v>
      </c>
      <c r="C87" s="148" t="s">
        <v>290</v>
      </c>
      <c r="D87" s="148" t="s">
        <v>247</v>
      </c>
      <c r="E87" s="148" t="s">
        <v>108</v>
      </c>
      <c r="F87" s="148" t="s">
        <v>109</v>
      </c>
      <c r="G87" s="148" t="s">
        <v>279</v>
      </c>
      <c r="H87" s="148" t="s">
        <v>280</v>
      </c>
      <c r="I87" s="81">
        <v>3969</v>
      </c>
      <c r="J87" s="81">
        <v>3969</v>
      </c>
      <c r="K87" s="23"/>
      <c r="L87" s="23"/>
      <c r="M87" s="81">
        <v>3969</v>
      </c>
      <c r="N87" s="23"/>
      <c r="O87" s="81"/>
      <c r="P87" s="81"/>
      <c r="Q87" s="81"/>
      <c r="R87" s="81"/>
      <c r="S87" s="81"/>
      <c r="T87" s="81"/>
      <c r="U87" s="81"/>
      <c r="V87" s="81"/>
      <c r="W87" s="81"/>
      <c r="X87" s="81"/>
    </row>
    <row r="88" ht="20.25" customHeight="1" spans="1:24">
      <c r="A88" s="148" t="s">
        <v>70</v>
      </c>
      <c r="B88" s="148" t="s">
        <v>75</v>
      </c>
      <c r="C88" s="148" t="s">
        <v>290</v>
      </c>
      <c r="D88" s="148" t="s">
        <v>247</v>
      </c>
      <c r="E88" s="148" t="s">
        <v>108</v>
      </c>
      <c r="F88" s="148" t="s">
        <v>109</v>
      </c>
      <c r="G88" s="148" t="s">
        <v>250</v>
      </c>
      <c r="H88" s="148" t="s">
        <v>251</v>
      </c>
      <c r="I88" s="81">
        <v>7070</v>
      </c>
      <c r="J88" s="81">
        <v>7070</v>
      </c>
      <c r="K88" s="23"/>
      <c r="L88" s="23"/>
      <c r="M88" s="81">
        <v>7070</v>
      </c>
      <c r="N88" s="23"/>
      <c r="O88" s="81"/>
      <c r="P88" s="81"/>
      <c r="Q88" s="81"/>
      <c r="R88" s="81"/>
      <c r="S88" s="81"/>
      <c r="T88" s="81"/>
      <c r="U88" s="81"/>
      <c r="V88" s="81"/>
      <c r="W88" s="81"/>
      <c r="X88" s="81"/>
    </row>
    <row r="89" ht="20.25" customHeight="1" spans="1:24">
      <c r="A89" s="148" t="s">
        <v>70</v>
      </c>
      <c r="B89" s="148" t="s">
        <v>75</v>
      </c>
      <c r="C89" s="148" t="s">
        <v>290</v>
      </c>
      <c r="D89" s="148" t="s">
        <v>247</v>
      </c>
      <c r="E89" s="148" t="s">
        <v>108</v>
      </c>
      <c r="F89" s="148" t="s">
        <v>109</v>
      </c>
      <c r="G89" s="148" t="s">
        <v>281</v>
      </c>
      <c r="H89" s="148" t="s">
        <v>282</v>
      </c>
      <c r="I89" s="81">
        <v>8400</v>
      </c>
      <c r="J89" s="81">
        <v>8400</v>
      </c>
      <c r="K89" s="23"/>
      <c r="L89" s="23"/>
      <c r="M89" s="81">
        <v>8400</v>
      </c>
      <c r="N89" s="23"/>
      <c r="O89" s="81"/>
      <c r="P89" s="81"/>
      <c r="Q89" s="81"/>
      <c r="R89" s="81"/>
      <c r="S89" s="81"/>
      <c r="T89" s="81"/>
      <c r="U89" s="81"/>
      <c r="V89" s="81"/>
      <c r="W89" s="81"/>
      <c r="X89" s="81"/>
    </row>
    <row r="90" ht="20.25" customHeight="1" spans="1:24">
      <c r="A90" s="148" t="s">
        <v>70</v>
      </c>
      <c r="B90" s="148" t="s">
        <v>75</v>
      </c>
      <c r="C90" s="148" t="s">
        <v>290</v>
      </c>
      <c r="D90" s="148" t="s">
        <v>247</v>
      </c>
      <c r="E90" s="148" t="s">
        <v>108</v>
      </c>
      <c r="F90" s="148" t="s">
        <v>109</v>
      </c>
      <c r="G90" s="148" t="s">
        <v>252</v>
      </c>
      <c r="H90" s="148" t="s">
        <v>253</v>
      </c>
      <c r="I90" s="81">
        <v>14000</v>
      </c>
      <c r="J90" s="81">
        <v>14000</v>
      </c>
      <c r="K90" s="23"/>
      <c r="L90" s="23"/>
      <c r="M90" s="81">
        <v>14000</v>
      </c>
      <c r="N90" s="23"/>
      <c r="O90" s="81"/>
      <c r="P90" s="81"/>
      <c r="Q90" s="81"/>
      <c r="R90" s="81"/>
      <c r="S90" s="81"/>
      <c r="T90" s="81"/>
      <c r="U90" s="81"/>
      <c r="V90" s="81"/>
      <c r="W90" s="81"/>
      <c r="X90" s="81"/>
    </row>
    <row r="91" ht="20.25" customHeight="1" spans="1:24">
      <c r="A91" s="148" t="s">
        <v>70</v>
      </c>
      <c r="B91" s="148" t="s">
        <v>75</v>
      </c>
      <c r="C91" s="148" t="s">
        <v>290</v>
      </c>
      <c r="D91" s="148" t="s">
        <v>247</v>
      </c>
      <c r="E91" s="148" t="s">
        <v>108</v>
      </c>
      <c r="F91" s="148" t="s">
        <v>109</v>
      </c>
      <c r="G91" s="148" t="s">
        <v>254</v>
      </c>
      <c r="H91" s="148" t="s">
        <v>255</v>
      </c>
      <c r="I91" s="81">
        <v>11200</v>
      </c>
      <c r="J91" s="81">
        <v>11200</v>
      </c>
      <c r="K91" s="23"/>
      <c r="L91" s="23"/>
      <c r="M91" s="81">
        <v>11200</v>
      </c>
      <c r="N91" s="23"/>
      <c r="O91" s="81"/>
      <c r="P91" s="81"/>
      <c r="Q91" s="81"/>
      <c r="R91" s="81"/>
      <c r="S91" s="81"/>
      <c r="T91" s="81"/>
      <c r="U91" s="81"/>
      <c r="V91" s="81"/>
      <c r="W91" s="81"/>
      <c r="X91" s="81"/>
    </row>
    <row r="92" ht="20.25" customHeight="1" spans="1:24">
      <c r="A92" s="148" t="s">
        <v>70</v>
      </c>
      <c r="B92" s="148" t="s">
        <v>75</v>
      </c>
      <c r="C92" s="148" t="s">
        <v>290</v>
      </c>
      <c r="D92" s="148" t="s">
        <v>247</v>
      </c>
      <c r="E92" s="148" t="s">
        <v>108</v>
      </c>
      <c r="F92" s="148" t="s">
        <v>109</v>
      </c>
      <c r="G92" s="148" t="s">
        <v>258</v>
      </c>
      <c r="H92" s="148" t="s">
        <v>259</v>
      </c>
      <c r="I92" s="81">
        <v>2800</v>
      </c>
      <c r="J92" s="81">
        <v>2800</v>
      </c>
      <c r="K92" s="23"/>
      <c r="L92" s="23"/>
      <c r="M92" s="81">
        <v>2800</v>
      </c>
      <c r="N92" s="23"/>
      <c r="O92" s="81"/>
      <c r="P92" s="81"/>
      <c r="Q92" s="81"/>
      <c r="R92" s="81"/>
      <c r="S92" s="81"/>
      <c r="T92" s="81"/>
      <c r="U92" s="81"/>
      <c r="V92" s="81"/>
      <c r="W92" s="81"/>
      <c r="X92" s="81"/>
    </row>
    <row r="93" ht="20.25" customHeight="1" spans="1:24">
      <c r="A93" s="148" t="s">
        <v>70</v>
      </c>
      <c r="B93" s="148" t="s">
        <v>75</v>
      </c>
      <c r="C93" s="148" t="s">
        <v>290</v>
      </c>
      <c r="D93" s="148" t="s">
        <v>247</v>
      </c>
      <c r="E93" s="148" t="s">
        <v>108</v>
      </c>
      <c r="F93" s="148" t="s">
        <v>109</v>
      </c>
      <c r="G93" s="148" t="s">
        <v>262</v>
      </c>
      <c r="H93" s="148" t="s">
        <v>263</v>
      </c>
      <c r="I93" s="81">
        <v>1800</v>
      </c>
      <c r="J93" s="81">
        <v>1800</v>
      </c>
      <c r="K93" s="23"/>
      <c r="L93" s="23"/>
      <c r="M93" s="81">
        <v>1800</v>
      </c>
      <c r="N93" s="23"/>
      <c r="O93" s="81"/>
      <c r="P93" s="81"/>
      <c r="Q93" s="81"/>
      <c r="R93" s="81"/>
      <c r="S93" s="81"/>
      <c r="T93" s="81"/>
      <c r="U93" s="81"/>
      <c r="V93" s="81"/>
      <c r="W93" s="81"/>
      <c r="X93" s="81"/>
    </row>
    <row r="94" ht="20.25" customHeight="1" spans="1:24">
      <c r="A94" s="148" t="s">
        <v>70</v>
      </c>
      <c r="B94" s="148" t="s">
        <v>75</v>
      </c>
      <c r="C94" s="148" t="s">
        <v>291</v>
      </c>
      <c r="D94" s="148" t="s">
        <v>284</v>
      </c>
      <c r="E94" s="148" t="s">
        <v>108</v>
      </c>
      <c r="F94" s="148" t="s">
        <v>109</v>
      </c>
      <c r="G94" s="148" t="s">
        <v>270</v>
      </c>
      <c r="H94" s="148" t="s">
        <v>271</v>
      </c>
      <c r="I94" s="81">
        <v>126000</v>
      </c>
      <c r="J94" s="81">
        <v>126000</v>
      </c>
      <c r="K94" s="23"/>
      <c r="L94" s="23"/>
      <c r="M94" s="81">
        <v>126000</v>
      </c>
      <c r="N94" s="23"/>
      <c r="O94" s="81"/>
      <c r="P94" s="81"/>
      <c r="Q94" s="81"/>
      <c r="R94" s="81"/>
      <c r="S94" s="81"/>
      <c r="T94" s="81"/>
      <c r="U94" s="81"/>
      <c r="V94" s="81"/>
      <c r="W94" s="81"/>
      <c r="X94" s="81"/>
    </row>
    <row r="95" ht="20.25" customHeight="1" spans="1:24">
      <c r="A95" s="148" t="s">
        <v>70</v>
      </c>
      <c r="B95" s="148" t="s">
        <v>77</v>
      </c>
      <c r="C95" s="148" t="s">
        <v>292</v>
      </c>
      <c r="D95" s="148" t="s">
        <v>269</v>
      </c>
      <c r="E95" s="148" t="s">
        <v>108</v>
      </c>
      <c r="F95" s="148" t="s">
        <v>109</v>
      </c>
      <c r="G95" s="148" t="s">
        <v>213</v>
      </c>
      <c r="H95" s="148" t="s">
        <v>214</v>
      </c>
      <c r="I95" s="81">
        <v>300144</v>
      </c>
      <c r="J95" s="81">
        <v>300144</v>
      </c>
      <c r="K95" s="23"/>
      <c r="L95" s="23"/>
      <c r="M95" s="81">
        <v>300144</v>
      </c>
      <c r="N95" s="23"/>
      <c r="O95" s="81"/>
      <c r="P95" s="81"/>
      <c r="Q95" s="81"/>
      <c r="R95" s="81"/>
      <c r="S95" s="81"/>
      <c r="T95" s="81"/>
      <c r="U95" s="81"/>
      <c r="V95" s="81"/>
      <c r="W95" s="81"/>
      <c r="X95" s="81"/>
    </row>
    <row r="96" ht="20.25" customHeight="1" spans="1:24">
      <c r="A96" s="148" t="s">
        <v>70</v>
      </c>
      <c r="B96" s="148" t="s">
        <v>77</v>
      </c>
      <c r="C96" s="148" t="s">
        <v>292</v>
      </c>
      <c r="D96" s="148" t="s">
        <v>269</v>
      </c>
      <c r="E96" s="148" t="s">
        <v>108</v>
      </c>
      <c r="F96" s="148" t="s">
        <v>109</v>
      </c>
      <c r="G96" s="148" t="s">
        <v>215</v>
      </c>
      <c r="H96" s="148" t="s">
        <v>216</v>
      </c>
      <c r="I96" s="81">
        <v>4560</v>
      </c>
      <c r="J96" s="81">
        <v>4560</v>
      </c>
      <c r="K96" s="23"/>
      <c r="L96" s="23"/>
      <c r="M96" s="81">
        <v>4560</v>
      </c>
      <c r="N96" s="23"/>
      <c r="O96" s="81"/>
      <c r="P96" s="81"/>
      <c r="Q96" s="81"/>
      <c r="R96" s="81"/>
      <c r="S96" s="81"/>
      <c r="T96" s="81"/>
      <c r="U96" s="81"/>
      <c r="V96" s="81"/>
      <c r="W96" s="81"/>
      <c r="X96" s="81"/>
    </row>
    <row r="97" ht="20.25" customHeight="1" spans="1:24">
      <c r="A97" s="148" t="s">
        <v>70</v>
      </c>
      <c r="B97" s="148" t="s">
        <v>77</v>
      </c>
      <c r="C97" s="148" t="s">
        <v>292</v>
      </c>
      <c r="D97" s="148" t="s">
        <v>269</v>
      </c>
      <c r="E97" s="148" t="s">
        <v>108</v>
      </c>
      <c r="F97" s="148" t="s">
        <v>109</v>
      </c>
      <c r="G97" s="148" t="s">
        <v>217</v>
      </c>
      <c r="H97" s="148" t="s">
        <v>218</v>
      </c>
      <c r="I97" s="81">
        <v>25012</v>
      </c>
      <c r="J97" s="81">
        <v>25012</v>
      </c>
      <c r="K97" s="23"/>
      <c r="L97" s="23"/>
      <c r="M97" s="81">
        <v>25012</v>
      </c>
      <c r="N97" s="23"/>
      <c r="O97" s="81"/>
      <c r="P97" s="81"/>
      <c r="Q97" s="81"/>
      <c r="R97" s="81"/>
      <c r="S97" s="81"/>
      <c r="T97" s="81"/>
      <c r="U97" s="81"/>
      <c r="V97" s="81"/>
      <c r="W97" s="81"/>
      <c r="X97" s="81"/>
    </row>
    <row r="98" ht="20.25" customHeight="1" spans="1:24">
      <c r="A98" s="148" t="s">
        <v>70</v>
      </c>
      <c r="B98" s="148" t="s">
        <v>77</v>
      </c>
      <c r="C98" s="148" t="s">
        <v>292</v>
      </c>
      <c r="D98" s="148" t="s">
        <v>269</v>
      </c>
      <c r="E98" s="148" t="s">
        <v>108</v>
      </c>
      <c r="F98" s="148" t="s">
        <v>109</v>
      </c>
      <c r="G98" s="148" t="s">
        <v>270</v>
      </c>
      <c r="H98" s="148" t="s">
        <v>271</v>
      </c>
      <c r="I98" s="81">
        <v>295080</v>
      </c>
      <c r="J98" s="81">
        <v>295080</v>
      </c>
      <c r="K98" s="23"/>
      <c r="L98" s="23"/>
      <c r="M98" s="81">
        <v>295080</v>
      </c>
      <c r="N98" s="23"/>
      <c r="O98" s="81"/>
      <c r="P98" s="81"/>
      <c r="Q98" s="81"/>
      <c r="R98" s="81"/>
      <c r="S98" s="81"/>
      <c r="T98" s="81"/>
      <c r="U98" s="81"/>
      <c r="V98" s="81"/>
      <c r="W98" s="81"/>
      <c r="X98" s="81"/>
    </row>
    <row r="99" ht="20.25" customHeight="1" spans="1:24">
      <c r="A99" s="148" t="s">
        <v>70</v>
      </c>
      <c r="B99" s="148" t="s">
        <v>77</v>
      </c>
      <c r="C99" s="148" t="s">
        <v>292</v>
      </c>
      <c r="D99" s="148" t="s">
        <v>269</v>
      </c>
      <c r="E99" s="148" t="s">
        <v>108</v>
      </c>
      <c r="F99" s="148" t="s">
        <v>109</v>
      </c>
      <c r="G99" s="148" t="s">
        <v>270</v>
      </c>
      <c r="H99" s="148" t="s">
        <v>271</v>
      </c>
      <c r="I99" s="81">
        <v>326496</v>
      </c>
      <c r="J99" s="81">
        <v>326496</v>
      </c>
      <c r="K99" s="23"/>
      <c r="L99" s="23"/>
      <c r="M99" s="81">
        <v>326496</v>
      </c>
      <c r="N99" s="23"/>
      <c r="O99" s="81"/>
      <c r="P99" s="81"/>
      <c r="Q99" s="81"/>
      <c r="R99" s="81"/>
      <c r="S99" s="81"/>
      <c r="T99" s="81"/>
      <c r="U99" s="81"/>
      <c r="V99" s="81"/>
      <c r="W99" s="81"/>
      <c r="X99" s="81"/>
    </row>
    <row r="100" ht="20.25" customHeight="1" spans="1:24">
      <c r="A100" s="148" t="s">
        <v>70</v>
      </c>
      <c r="B100" s="148" t="s">
        <v>77</v>
      </c>
      <c r="C100" s="148" t="s">
        <v>293</v>
      </c>
      <c r="D100" s="148" t="s">
        <v>220</v>
      </c>
      <c r="E100" s="148" t="s">
        <v>124</v>
      </c>
      <c r="F100" s="148" t="s">
        <v>125</v>
      </c>
      <c r="G100" s="148" t="s">
        <v>221</v>
      </c>
      <c r="H100" s="148" t="s">
        <v>222</v>
      </c>
      <c r="I100" s="81">
        <v>160960</v>
      </c>
      <c r="J100" s="81">
        <v>160960</v>
      </c>
      <c r="K100" s="23"/>
      <c r="L100" s="23"/>
      <c r="M100" s="81">
        <v>160960</v>
      </c>
      <c r="N100" s="23"/>
      <c r="O100" s="81"/>
      <c r="P100" s="81"/>
      <c r="Q100" s="81"/>
      <c r="R100" s="81"/>
      <c r="S100" s="81"/>
      <c r="T100" s="81"/>
      <c r="U100" s="81"/>
      <c r="V100" s="81"/>
      <c r="W100" s="81"/>
      <c r="X100" s="81"/>
    </row>
    <row r="101" ht="20.25" customHeight="1" spans="1:24">
      <c r="A101" s="148" t="s">
        <v>70</v>
      </c>
      <c r="B101" s="148" t="s">
        <v>77</v>
      </c>
      <c r="C101" s="148" t="s">
        <v>293</v>
      </c>
      <c r="D101" s="148" t="s">
        <v>220</v>
      </c>
      <c r="E101" s="148" t="s">
        <v>126</v>
      </c>
      <c r="F101" s="148" t="s">
        <v>127</v>
      </c>
      <c r="G101" s="148" t="s">
        <v>223</v>
      </c>
      <c r="H101" s="148" t="s">
        <v>224</v>
      </c>
      <c r="I101" s="81">
        <v>112000</v>
      </c>
      <c r="J101" s="81">
        <v>112000</v>
      </c>
      <c r="K101" s="23"/>
      <c r="L101" s="23"/>
      <c r="M101" s="81">
        <v>112000</v>
      </c>
      <c r="N101" s="23"/>
      <c r="O101" s="81"/>
      <c r="P101" s="81"/>
      <c r="Q101" s="81"/>
      <c r="R101" s="81"/>
      <c r="S101" s="81"/>
      <c r="T101" s="81"/>
      <c r="U101" s="81"/>
      <c r="V101" s="81"/>
      <c r="W101" s="81"/>
      <c r="X101" s="81"/>
    </row>
    <row r="102" ht="20.25" customHeight="1" spans="1:24">
      <c r="A102" s="148" t="s">
        <v>70</v>
      </c>
      <c r="B102" s="148" t="s">
        <v>77</v>
      </c>
      <c r="C102" s="148" t="s">
        <v>293</v>
      </c>
      <c r="D102" s="148" t="s">
        <v>220</v>
      </c>
      <c r="E102" s="148" t="s">
        <v>134</v>
      </c>
      <c r="F102" s="148" t="s">
        <v>135</v>
      </c>
      <c r="G102" s="148" t="s">
        <v>225</v>
      </c>
      <c r="H102" s="148" t="s">
        <v>226</v>
      </c>
      <c r="I102" s="81">
        <v>79440</v>
      </c>
      <c r="J102" s="81">
        <v>79440</v>
      </c>
      <c r="K102" s="23"/>
      <c r="L102" s="23"/>
      <c r="M102" s="81">
        <v>79440</v>
      </c>
      <c r="N102" s="23"/>
      <c r="O102" s="81"/>
      <c r="P102" s="81"/>
      <c r="Q102" s="81"/>
      <c r="R102" s="81"/>
      <c r="S102" s="81"/>
      <c r="T102" s="81"/>
      <c r="U102" s="81"/>
      <c r="V102" s="81"/>
      <c r="W102" s="81"/>
      <c r="X102" s="81"/>
    </row>
    <row r="103" ht="20.25" customHeight="1" spans="1:24">
      <c r="A103" s="148" t="s">
        <v>70</v>
      </c>
      <c r="B103" s="148" t="s">
        <v>77</v>
      </c>
      <c r="C103" s="148" t="s">
        <v>293</v>
      </c>
      <c r="D103" s="148" t="s">
        <v>220</v>
      </c>
      <c r="E103" s="148" t="s">
        <v>136</v>
      </c>
      <c r="F103" s="148" t="s">
        <v>137</v>
      </c>
      <c r="G103" s="148" t="s">
        <v>227</v>
      </c>
      <c r="H103" s="148" t="s">
        <v>228</v>
      </c>
      <c r="I103" s="81">
        <v>50320</v>
      </c>
      <c r="J103" s="81">
        <v>50320</v>
      </c>
      <c r="K103" s="23"/>
      <c r="L103" s="23"/>
      <c r="M103" s="81">
        <v>50320</v>
      </c>
      <c r="N103" s="23"/>
      <c r="O103" s="81"/>
      <c r="P103" s="81"/>
      <c r="Q103" s="81"/>
      <c r="R103" s="81"/>
      <c r="S103" s="81"/>
      <c r="T103" s="81"/>
      <c r="U103" s="81"/>
      <c r="V103" s="81"/>
      <c r="W103" s="81"/>
      <c r="X103" s="81"/>
    </row>
    <row r="104" ht="20.25" customHeight="1" spans="1:24">
      <c r="A104" s="148" t="s">
        <v>70</v>
      </c>
      <c r="B104" s="148" t="s">
        <v>77</v>
      </c>
      <c r="C104" s="148" t="s">
        <v>293</v>
      </c>
      <c r="D104" s="148" t="s">
        <v>220</v>
      </c>
      <c r="E104" s="148" t="s">
        <v>108</v>
      </c>
      <c r="F104" s="148" t="s">
        <v>109</v>
      </c>
      <c r="G104" s="148" t="s">
        <v>229</v>
      </c>
      <c r="H104" s="148" t="s">
        <v>230</v>
      </c>
      <c r="I104" s="81">
        <v>7040</v>
      </c>
      <c r="J104" s="81">
        <v>7040</v>
      </c>
      <c r="K104" s="23"/>
      <c r="L104" s="23"/>
      <c r="M104" s="81">
        <v>7040</v>
      </c>
      <c r="N104" s="23"/>
      <c r="O104" s="81"/>
      <c r="P104" s="81"/>
      <c r="Q104" s="81"/>
      <c r="R104" s="81"/>
      <c r="S104" s="81"/>
      <c r="T104" s="81"/>
      <c r="U104" s="81"/>
      <c r="V104" s="81"/>
      <c r="W104" s="81"/>
      <c r="X104" s="81"/>
    </row>
    <row r="105" ht="20.25" customHeight="1" spans="1:24">
      <c r="A105" s="148" t="s">
        <v>70</v>
      </c>
      <c r="B105" s="148" t="s">
        <v>77</v>
      </c>
      <c r="C105" s="148" t="s">
        <v>293</v>
      </c>
      <c r="D105" s="148" t="s">
        <v>220</v>
      </c>
      <c r="E105" s="148" t="s">
        <v>138</v>
      </c>
      <c r="F105" s="148" t="s">
        <v>139</v>
      </c>
      <c r="G105" s="148" t="s">
        <v>229</v>
      </c>
      <c r="H105" s="148" t="s">
        <v>230</v>
      </c>
      <c r="I105" s="81">
        <v>3648</v>
      </c>
      <c r="J105" s="81">
        <v>3648</v>
      </c>
      <c r="K105" s="23"/>
      <c r="L105" s="23"/>
      <c r="M105" s="81">
        <v>3648</v>
      </c>
      <c r="N105" s="23"/>
      <c r="O105" s="81"/>
      <c r="P105" s="81"/>
      <c r="Q105" s="81"/>
      <c r="R105" s="81"/>
      <c r="S105" s="81"/>
      <c r="T105" s="81"/>
      <c r="U105" s="81"/>
      <c r="V105" s="81"/>
      <c r="W105" s="81"/>
      <c r="X105" s="81"/>
    </row>
    <row r="106" ht="20.25" customHeight="1" spans="1:24">
      <c r="A106" s="148" t="s">
        <v>70</v>
      </c>
      <c r="B106" s="148" t="s">
        <v>77</v>
      </c>
      <c r="C106" s="148" t="s">
        <v>293</v>
      </c>
      <c r="D106" s="148" t="s">
        <v>220</v>
      </c>
      <c r="E106" s="148" t="s">
        <v>138</v>
      </c>
      <c r="F106" s="148" t="s">
        <v>139</v>
      </c>
      <c r="G106" s="148" t="s">
        <v>229</v>
      </c>
      <c r="H106" s="148" t="s">
        <v>230</v>
      </c>
      <c r="I106" s="81">
        <v>4136</v>
      </c>
      <c r="J106" s="81">
        <v>4136</v>
      </c>
      <c r="K106" s="23"/>
      <c r="L106" s="23"/>
      <c r="M106" s="81">
        <v>4136</v>
      </c>
      <c r="N106" s="23"/>
      <c r="O106" s="81"/>
      <c r="P106" s="81"/>
      <c r="Q106" s="81"/>
      <c r="R106" s="81"/>
      <c r="S106" s="81"/>
      <c r="T106" s="81"/>
      <c r="U106" s="81"/>
      <c r="V106" s="81"/>
      <c r="W106" s="81"/>
      <c r="X106" s="81"/>
    </row>
    <row r="107" ht="20.25" customHeight="1" spans="1:24">
      <c r="A107" s="148" t="s">
        <v>70</v>
      </c>
      <c r="B107" s="148" t="s">
        <v>77</v>
      </c>
      <c r="C107" s="148" t="s">
        <v>293</v>
      </c>
      <c r="D107" s="148" t="s">
        <v>220</v>
      </c>
      <c r="E107" s="148" t="s">
        <v>134</v>
      </c>
      <c r="F107" s="148" t="s">
        <v>135</v>
      </c>
      <c r="G107" s="148" t="s">
        <v>231</v>
      </c>
      <c r="H107" s="148" t="s">
        <v>232</v>
      </c>
      <c r="I107" s="81">
        <v>4136</v>
      </c>
      <c r="J107" s="81">
        <v>4136</v>
      </c>
      <c r="K107" s="23"/>
      <c r="L107" s="23"/>
      <c r="M107" s="81">
        <v>4136</v>
      </c>
      <c r="N107" s="23"/>
      <c r="O107" s="81"/>
      <c r="P107" s="81"/>
      <c r="Q107" s="81"/>
      <c r="R107" s="81"/>
      <c r="S107" s="81"/>
      <c r="T107" s="81"/>
      <c r="U107" s="81"/>
      <c r="V107" s="81"/>
      <c r="W107" s="81"/>
      <c r="X107" s="81"/>
    </row>
    <row r="108" ht="20.25" customHeight="1" spans="1:24">
      <c r="A108" s="148" t="s">
        <v>70</v>
      </c>
      <c r="B108" s="148" t="s">
        <v>77</v>
      </c>
      <c r="C108" s="148" t="s">
        <v>293</v>
      </c>
      <c r="D108" s="148" t="s">
        <v>220</v>
      </c>
      <c r="E108" s="148" t="s">
        <v>134</v>
      </c>
      <c r="F108" s="148" t="s">
        <v>135</v>
      </c>
      <c r="G108" s="148" t="s">
        <v>231</v>
      </c>
      <c r="H108" s="148" t="s">
        <v>232</v>
      </c>
      <c r="I108" s="81">
        <v>50320</v>
      </c>
      <c r="J108" s="81">
        <v>50320</v>
      </c>
      <c r="K108" s="23"/>
      <c r="L108" s="23"/>
      <c r="M108" s="81">
        <v>50320</v>
      </c>
      <c r="N108" s="23"/>
      <c r="O108" s="81"/>
      <c r="P108" s="81"/>
      <c r="Q108" s="81"/>
      <c r="R108" s="81"/>
      <c r="S108" s="81"/>
      <c r="T108" s="81"/>
      <c r="U108" s="81"/>
      <c r="V108" s="81"/>
      <c r="W108" s="81"/>
      <c r="X108" s="81"/>
    </row>
    <row r="109" ht="20.25" customHeight="1" spans="1:24">
      <c r="A109" s="148" t="s">
        <v>70</v>
      </c>
      <c r="B109" s="148" t="s">
        <v>77</v>
      </c>
      <c r="C109" s="148" t="s">
        <v>294</v>
      </c>
      <c r="D109" s="148" t="s">
        <v>145</v>
      </c>
      <c r="E109" s="148" t="s">
        <v>144</v>
      </c>
      <c r="F109" s="148" t="s">
        <v>145</v>
      </c>
      <c r="G109" s="148" t="s">
        <v>234</v>
      </c>
      <c r="H109" s="148" t="s">
        <v>145</v>
      </c>
      <c r="I109" s="81">
        <v>112008</v>
      </c>
      <c r="J109" s="81">
        <v>112008</v>
      </c>
      <c r="K109" s="23"/>
      <c r="L109" s="23"/>
      <c r="M109" s="81">
        <v>112008</v>
      </c>
      <c r="N109" s="23"/>
      <c r="O109" s="81"/>
      <c r="P109" s="81"/>
      <c r="Q109" s="81"/>
      <c r="R109" s="81"/>
      <c r="S109" s="81"/>
      <c r="T109" s="81"/>
      <c r="U109" s="81"/>
      <c r="V109" s="81"/>
      <c r="W109" s="81"/>
      <c r="X109" s="81"/>
    </row>
    <row r="110" ht="20.25" customHeight="1" spans="1:24">
      <c r="A110" s="148" t="s">
        <v>70</v>
      </c>
      <c r="B110" s="148" t="s">
        <v>77</v>
      </c>
      <c r="C110" s="148" t="s">
        <v>295</v>
      </c>
      <c r="D110" s="148" t="s">
        <v>236</v>
      </c>
      <c r="E110" s="148" t="s">
        <v>122</v>
      </c>
      <c r="F110" s="148" t="s">
        <v>123</v>
      </c>
      <c r="G110" s="148" t="s">
        <v>237</v>
      </c>
      <c r="H110" s="148" t="s">
        <v>238</v>
      </c>
      <c r="I110" s="81">
        <v>163200</v>
      </c>
      <c r="J110" s="81">
        <v>163200</v>
      </c>
      <c r="K110" s="23"/>
      <c r="L110" s="23"/>
      <c r="M110" s="81">
        <v>163200</v>
      </c>
      <c r="N110" s="23"/>
      <c r="O110" s="81"/>
      <c r="P110" s="81"/>
      <c r="Q110" s="81"/>
      <c r="R110" s="81"/>
      <c r="S110" s="81"/>
      <c r="T110" s="81"/>
      <c r="U110" s="81"/>
      <c r="V110" s="81"/>
      <c r="W110" s="81"/>
      <c r="X110" s="81"/>
    </row>
    <row r="111" ht="20.25" customHeight="1" spans="1:24">
      <c r="A111" s="148" t="s">
        <v>70</v>
      </c>
      <c r="B111" s="148" t="s">
        <v>77</v>
      </c>
      <c r="C111" s="148" t="s">
        <v>296</v>
      </c>
      <c r="D111" s="148" t="s">
        <v>244</v>
      </c>
      <c r="E111" s="148" t="s">
        <v>108</v>
      </c>
      <c r="F111" s="148" t="s">
        <v>109</v>
      </c>
      <c r="G111" s="148" t="s">
        <v>245</v>
      </c>
      <c r="H111" s="148" t="s">
        <v>244</v>
      </c>
      <c r="I111" s="81">
        <v>6002.88</v>
      </c>
      <c r="J111" s="81">
        <v>6002.88</v>
      </c>
      <c r="K111" s="23"/>
      <c r="L111" s="23"/>
      <c r="M111" s="81">
        <v>6002.88</v>
      </c>
      <c r="N111" s="23"/>
      <c r="O111" s="81"/>
      <c r="P111" s="81"/>
      <c r="Q111" s="81"/>
      <c r="R111" s="81"/>
      <c r="S111" s="81"/>
      <c r="T111" s="81"/>
      <c r="U111" s="81"/>
      <c r="V111" s="81"/>
      <c r="W111" s="81"/>
      <c r="X111" s="81"/>
    </row>
    <row r="112" ht="20.25" customHeight="1" spans="1:24">
      <c r="A112" s="148" t="s">
        <v>70</v>
      </c>
      <c r="B112" s="148" t="s">
        <v>77</v>
      </c>
      <c r="C112" s="148" t="s">
        <v>297</v>
      </c>
      <c r="D112" s="148" t="s">
        <v>247</v>
      </c>
      <c r="E112" s="148" t="s">
        <v>108</v>
      </c>
      <c r="F112" s="148" t="s">
        <v>109</v>
      </c>
      <c r="G112" s="148" t="s">
        <v>248</v>
      </c>
      <c r="H112" s="148" t="s">
        <v>249</v>
      </c>
      <c r="I112" s="81">
        <v>24864</v>
      </c>
      <c r="J112" s="81">
        <v>24864</v>
      </c>
      <c r="K112" s="23"/>
      <c r="L112" s="23"/>
      <c r="M112" s="81">
        <v>24864</v>
      </c>
      <c r="N112" s="23"/>
      <c r="O112" s="81"/>
      <c r="P112" s="81"/>
      <c r="Q112" s="81"/>
      <c r="R112" s="81"/>
      <c r="S112" s="81"/>
      <c r="T112" s="81"/>
      <c r="U112" s="81"/>
      <c r="V112" s="81"/>
      <c r="W112" s="81"/>
      <c r="X112" s="81"/>
    </row>
    <row r="113" ht="20.25" customHeight="1" spans="1:24">
      <c r="A113" s="148" t="s">
        <v>70</v>
      </c>
      <c r="B113" s="148" t="s">
        <v>77</v>
      </c>
      <c r="C113" s="148" t="s">
        <v>297</v>
      </c>
      <c r="D113" s="148" t="s">
        <v>247</v>
      </c>
      <c r="E113" s="148" t="s">
        <v>108</v>
      </c>
      <c r="F113" s="148" t="s">
        <v>109</v>
      </c>
      <c r="G113" s="148" t="s">
        <v>277</v>
      </c>
      <c r="H113" s="148" t="s">
        <v>278</v>
      </c>
      <c r="I113" s="81">
        <v>2936</v>
      </c>
      <c r="J113" s="81">
        <v>2936</v>
      </c>
      <c r="K113" s="23"/>
      <c r="L113" s="23"/>
      <c r="M113" s="81">
        <v>2936</v>
      </c>
      <c r="N113" s="23"/>
      <c r="O113" s="81"/>
      <c r="P113" s="81"/>
      <c r="Q113" s="81"/>
      <c r="R113" s="81"/>
      <c r="S113" s="81"/>
      <c r="T113" s="81"/>
      <c r="U113" s="81"/>
      <c r="V113" s="81"/>
      <c r="W113" s="81"/>
      <c r="X113" s="81"/>
    </row>
    <row r="114" ht="20.25" customHeight="1" spans="1:24">
      <c r="A114" s="148" t="s">
        <v>70</v>
      </c>
      <c r="B114" s="148" t="s">
        <v>77</v>
      </c>
      <c r="C114" s="148" t="s">
        <v>297</v>
      </c>
      <c r="D114" s="148" t="s">
        <v>247</v>
      </c>
      <c r="E114" s="148" t="s">
        <v>108</v>
      </c>
      <c r="F114" s="148" t="s">
        <v>109</v>
      </c>
      <c r="G114" s="148" t="s">
        <v>279</v>
      </c>
      <c r="H114" s="148" t="s">
        <v>280</v>
      </c>
      <c r="I114" s="81">
        <v>4536</v>
      </c>
      <c r="J114" s="81">
        <v>4536</v>
      </c>
      <c r="K114" s="23"/>
      <c r="L114" s="23"/>
      <c r="M114" s="81">
        <v>4536</v>
      </c>
      <c r="N114" s="23"/>
      <c r="O114" s="81"/>
      <c r="P114" s="81"/>
      <c r="Q114" s="81"/>
      <c r="R114" s="81"/>
      <c r="S114" s="81"/>
      <c r="T114" s="81"/>
      <c r="U114" s="81"/>
      <c r="V114" s="81"/>
      <c r="W114" s="81"/>
      <c r="X114" s="81"/>
    </row>
    <row r="115" ht="20.25" customHeight="1" spans="1:24">
      <c r="A115" s="148" t="s">
        <v>70</v>
      </c>
      <c r="B115" s="148" t="s">
        <v>77</v>
      </c>
      <c r="C115" s="148" t="s">
        <v>297</v>
      </c>
      <c r="D115" s="148" t="s">
        <v>247</v>
      </c>
      <c r="E115" s="148" t="s">
        <v>108</v>
      </c>
      <c r="F115" s="148" t="s">
        <v>109</v>
      </c>
      <c r="G115" s="148" t="s">
        <v>250</v>
      </c>
      <c r="H115" s="148" t="s">
        <v>251</v>
      </c>
      <c r="I115" s="81">
        <v>8080</v>
      </c>
      <c r="J115" s="81">
        <v>8080</v>
      </c>
      <c r="K115" s="23"/>
      <c r="L115" s="23"/>
      <c r="M115" s="81">
        <v>8080</v>
      </c>
      <c r="N115" s="23"/>
      <c r="O115" s="81"/>
      <c r="P115" s="81"/>
      <c r="Q115" s="81"/>
      <c r="R115" s="81"/>
      <c r="S115" s="81"/>
      <c r="T115" s="81"/>
      <c r="U115" s="81"/>
      <c r="V115" s="81"/>
      <c r="W115" s="81"/>
      <c r="X115" s="81"/>
    </row>
    <row r="116" ht="20.25" customHeight="1" spans="1:24">
      <c r="A116" s="148" t="s">
        <v>70</v>
      </c>
      <c r="B116" s="148" t="s">
        <v>77</v>
      </c>
      <c r="C116" s="148" t="s">
        <v>297</v>
      </c>
      <c r="D116" s="148" t="s">
        <v>247</v>
      </c>
      <c r="E116" s="148" t="s">
        <v>108</v>
      </c>
      <c r="F116" s="148" t="s">
        <v>109</v>
      </c>
      <c r="G116" s="148" t="s">
        <v>281</v>
      </c>
      <c r="H116" s="148" t="s">
        <v>282</v>
      </c>
      <c r="I116" s="81">
        <v>9600</v>
      </c>
      <c r="J116" s="81">
        <v>9600</v>
      </c>
      <c r="K116" s="23"/>
      <c r="L116" s="23"/>
      <c r="M116" s="81">
        <v>9600</v>
      </c>
      <c r="N116" s="23"/>
      <c r="O116" s="81"/>
      <c r="P116" s="81"/>
      <c r="Q116" s="81"/>
      <c r="R116" s="81"/>
      <c r="S116" s="81"/>
      <c r="T116" s="81"/>
      <c r="U116" s="81"/>
      <c r="V116" s="81"/>
      <c r="W116" s="81"/>
      <c r="X116" s="81"/>
    </row>
    <row r="117" ht="20.25" customHeight="1" spans="1:24">
      <c r="A117" s="148" t="s">
        <v>70</v>
      </c>
      <c r="B117" s="148" t="s">
        <v>77</v>
      </c>
      <c r="C117" s="148" t="s">
        <v>297</v>
      </c>
      <c r="D117" s="148" t="s">
        <v>247</v>
      </c>
      <c r="E117" s="148" t="s">
        <v>108</v>
      </c>
      <c r="F117" s="148" t="s">
        <v>109</v>
      </c>
      <c r="G117" s="148" t="s">
        <v>252</v>
      </c>
      <c r="H117" s="148" t="s">
        <v>253</v>
      </c>
      <c r="I117" s="81">
        <v>16000</v>
      </c>
      <c r="J117" s="81">
        <v>16000</v>
      </c>
      <c r="K117" s="23"/>
      <c r="L117" s="23"/>
      <c r="M117" s="81">
        <v>16000</v>
      </c>
      <c r="N117" s="23"/>
      <c r="O117" s="81"/>
      <c r="P117" s="81"/>
      <c r="Q117" s="81"/>
      <c r="R117" s="81"/>
      <c r="S117" s="81"/>
      <c r="T117" s="81"/>
      <c r="U117" s="81"/>
      <c r="V117" s="81"/>
      <c r="W117" s="81"/>
      <c r="X117" s="81"/>
    </row>
    <row r="118" ht="20.25" customHeight="1" spans="1:24">
      <c r="A118" s="148" t="s">
        <v>70</v>
      </c>
      <c r="B118" s="148" t="s">
        <v>77</v>
      </c>
      <c r="C118" s="148" t="s">
        <v>297</v>
      </c>
      <c r="D118" s="148" t="s">
        <v>247</v>
      </c>
      <c r="E118" s="148" t="s">
        <v>108</v>
      </c>
      <c r="F118" s="148" t="s">
        <v>109</v>
      </c>
      <c r="G118" s="148" t="s">
        <v>254</v>
      </c>
      <c r="H118" s="148" t="s">
        <v>255</v>
      </c>
      <c r="I118" s="81">
        <v>12800</v>
      </c>
      <c r="J118" s="81">
        <v>12800</v>
      </c>
      <c r="K118" s="23"/>
      <c r="L118" s="23"/>
      <c r="M118" s="81">
        <v>12800</v>
      </c>
      <c r="N118" s="23"/>
      <c r="O118" s="81"/>
      <c r="P118" s="81"/>
      <c r="Q118" s="81"/>
      <c r="R118" s="81"/>
      <c r="S118" s="81"/>
      <c r="T118" s="81"/>
      <c r="U118" s="81"/>
      <c r="V118" s="81"/>
      <c r="W118" s="81"/>
      <c r="X118" s="81"/>
    </row>
    <row r="119" ht="20.25" customHeight="1" spans="1:24">
      <c r="A119" s="148" t="s">
        <v>70</v>
      </c>
      <c r="B119" s="148" t="s">
        <v>77</v>
      </c>
      <c r="C119" s="148" t="s">
        <v>297</v>
      </c>
      <c r="D119" s="148" t="s">
        <v>247</v>
      </c>
      <c r="E119" s="148" t="s">
        <v>108</v>
      </c>
      <c r="F119" s="148" t="s">
        <v>109</v>
      </c>
      <c r="G119" s="148" t="s">
        <v>258</v>
      </c>
      <c r="H119" s="148" t="s">
        <v>259</v>
      </c>
      <c r="I119" s="81">
        <v>3200</v>
      </c>
      <c r="J119" s="81">
        <v>3200</v>
      </c>
      <c r="K119" s="23"/>
      <c r="L119" s="23"/>
      <c r="M119" s="81">
        <v>3200</v>
      </c>
      <c r="N119" s="23"/>
      <c r="O119" s="81"/>
      <c r="P119" s="81"/>
      <c r="Q119" s="81"/>
      <c r="R119" s="81"/>
      <c r="S119" s="81"/>
      <c r="T119" s="81"/>
      <c r="U119" s="81"/>
      <c r="V119" s="81"/>
      <c r="W119" s="81"/>
      <c r="X119" s="81"/>
    </row>
    <row r="120" ht="20.25" customHeight="1" spans="1:24">
      <c r="A120" s="148" t="s">
        <v>70</v>
      </c>
      <c r="B120" s="148" t="s">
        <v>77</v>
      </c>
      <c r="C120" s="148" t="s">
        <v>297</v>
      </c>
      <c r="D120" s="148" t="s">
        <v>247</v>
      </c>
      <c r="E120" s="148" t="s">
        <v>108</v>
      </c>
      <c r="F120" s="148" t="s">
        <v>109</v>
      </c>
      <c r="G120" s="148" t="s">
        <v>260</v>
      </c>
      <c r="H120" s="148" t="s">
        <v>261</v>
      </c>
      <c r="I120" s="81">
        <v>24000</v>
      </c>
      <c r="J120" s="81">
        <v>24000</v>
      </c>
      <c r="K120" s="23"/>
      <c r="L120" s="23"/>
      <c r="M120" s="81">
        <v>24000</v>
      </c>
      <c r="N120" s="23"/>
      <c r="O120" s="81"/>
      <c r="P120" s="81"/>
      <c r="Q120" s="81"/>
      <c r="R120" s="81"/>
      <c r="S120" s="81"/>
      <c r="T120" s="81"/>
      <c r="U120" s="81"/>
      <c r="V120" s="81"/>
      <c r="W120" s="81"/>
      <c r="X120" s="81"/>
    </row>
    <row r="121" ht="20.25" customHeight="1" spans="1:24">
      <c r="A121" s="148" t="s">
        <v>70</v>
      </c>
      <c r="B121" s="148" t="s">
        <v>77</v>
      </c>
      <c r="C121" s="148" t="s">
        <v>297</v>
      </c>
      <c r="D121" s="148" t="s">
        <v>247</v>
      </c>
      <c r="E121" s="148" t="s">
        <v>108</v>
      </c>
      <c r="F121" s="148" t="s">
        <v>109</v>
      </c>
      <c r="G121" s="148" t="s">
        <v>262</v>
      </c>
      <c r="H121" s="148" t="s">
        <v>263</v>
      </c>
      <c r="I121" s="81">
        <v>4800</v>
      </c>
      <c r="J121" s="81">
        <v>4800</v>
      </c>
      <c r="K121" s="23"/>
      <c r="L121" s="23"/>
      <c r="M121" s="81">
        <v>4800</v>
      </c>
      <c r="N121" s="23"/>
      <c r="O121" s="81"/>
      <c r="P121" s="81"/>
      <c r="Q121" s="81"/>
      <c r="R121" s="81"/>
      <c r="S121" s="81"/>
      <c r="T121" s="81"/>
      <c r="U121" s="81"/>
      <c r="V121" s="81"/>
      <c r="W121" s="81"/>
      <c r="X121" s="81"/>
    </row>
    <row r="122" ht="17.25" customHeight="1" spans="1:24">
      <c r="A122" s="33" t="s">
        <v>184</v>
      </c>
      <c r="B122" s="34"/>
      <c r="C122" s="153"/>
      <c r="D122" s="153"/>
      <c r="E122" s="153"/>
      <c r="F122" s="153"/>
      <c r="G122" s="153"/>
      <c r="H122" s="154"/>
      <c r="I122" s="81">
        <v>12587977.32</v>
      </c>
      <c r="J122" s="81">
        <v>12587977.32</v>
      </c>
      <c r="K122" s="81"/>
      <c r="L122" s="81"/>
      <c r="M122" s="81">
        <v>12587977.32</v>
      </c>
      <c r="N122" s="81"/>
      <c r="O122" s="81"/>
      <c r="P122" s="81"/>
      <c r="Q122" s="81"/>
      <c r="R122" s="81"/>
      <c r="S122" s="81"/>
      <c r="T122" s="81"/>
      <c r="U122" s="81"/>
      <c r="V122" s="81"/>
      <c r="W122" s="81"/>
      <c r="X122" s="81"/>
    </row>
  </sheetData>
  <mergeCells count="31">
    <mergeCell ref="A2:X2"/>
    <mergeCell ref="A3:H3"/>
    <mergeCell ref="I4:X4"/>
    <mergeCell ref="J5:N5"/>
    <mergeCell ref="O5:Q5"/>
    <mergeCell ref="S5:X5"/>
    <mergeCell ref="A122:H12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2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opLeftCell="F1" workbookViewId="0">
      <selection activeCell="A1" sqref="A1"/>
    </sheetView>
  </sheetViews>
  <sheetFormatPr defaultColWidth="9.14159292035398" defaultRowHeight="14.25" customHeight="1"/>
  <cols>
    <col min="1" max="1" width="10.283185840708" customWidth="1"/>
    <col min="2" max="2" width="13.4247787610619" customWidth="1"/>
    <col min="3" max="3" width="32.8495575221239" customWidth="1"/>
    <col min="4" max="4" width="23.8495575221239" customWidth="1"/>
    <col min="5" max="5" width="11.141592920354" customWidth="1"/>
    <col min="6" max="6" width="17.7079646017699" customWidth="1"/>
    <col min="7" max="7" width="9.84955752212389" customWidth="1"/>
    <col min="8" max="8" width="17.7079646017699" customWidth="1"/>
    <col min="9" max="13" width="20" customWidth="1"/>
    <col min="14" max="14" width="12.283185840708" customWidth="1"/>
    <col min="15" max="15" width="12.7079646017699" customWidth="1"/>
    <col min="16" max="16" width="11.141592920354" customWidth="1"/>
    <col min="17" max="21" width="19.8495575221239" customWidth="1"/>
    <col min="22" max="22" width="20" customWidth="1"/>
    <col min="23" max="23" width="19.8495575221239" customWidth="1"/>
  </cols>
  <sheetData>
    <row r="1" ht="13.5" customHeight="1" spans="2:23">
      <c r="B1" s="138"/>
      <c r="E1" s="1"/>
      <c r="F1" s="1"/>
      <c r="G1" s="1"/>
      <c r="H1" s="1"/>
      <c r="U1" s="138"/>
      <c r="W1" s="143" t="s">
        <v>298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"单位名称："&amp;"昆明市科学技术协会"</f>
        <v>单位名称：昆明市科学技术协会</v>
      </c>
      <c r="B3" s="5"/>
      <c r="C3" s="5"/>
      <c r="D3" s="5"/>
      <c r="E3" s="5"/>
      <c r="F3" s="5"/>
      <c r="G3" s="5"/>
      <c r="H3" s="5"/>
      <c r="I3" s="6"/>
      <c r="J3" s="6"/>
      <c r="K3" s="6"/>
      <c r="L3" s="6"/>
      <c r="M3" s="6"/>
      <c r="N3" s="6"/>
      <c r="O3" s="6"/>
      <c r="P3" s="6"/>
      <c r="Q3" s="6"/>
      <c r="U3" s="138"/>
      <c r="W3" s="119" t="s">
        <v>1</v>
      </c>
    </row>
    <row r="4" ht="21.75" customHeight="1" spans="1:23">
      <c r="A4" s="8" t="s">
        <v>299</v>
      </c>
      <c r="B4" s="9" t="s">
        <v>195</v>
      </c>
      <c r="C4" s="8" t="s">
        <v>196</v>
      </c>
      <c r="D4" s="8" t="s">
        <v>300</v>
      </c>
      <c r="E4" s="9" t="s">
        <v>197</v>
      </c>
      <c r="F4" s="9" t="s">
        <v>198</v>
      </c>
      <c r="G4" s="9" t="s">
        <v>301</v>
      </c>
      <c r="H4" s="9" t="s">
        <v>302</v>
      </c>
      <c r="I4" s="28" t="s">
        <v>55</v>
      </c>
      <c r="J4" s="10" t="s">
        <v>303</v>
      </c>
      <c r="K4" s="11"/>
      <c r="L4" s="11"/>
      <c r="M4" s="12"/>
      <c r="N4" s="10" t="s">
        <v>203</v>
      </c>
      <c r="O4" s="11"/>
      <c r="P4" s="12"/>
      <c r="Q4" s="9" t="s">
        <v>61</v>
      </c>
      <c r="R4" s="10" t="s">
        <v>62</v>
      </c>
      <c r="S4" s="11"/>
      <c r="T4" s="11"/>
      <c r="U4" s="11"/>
      <c r="V4" s="11"/>
      <c r="W4" s="12"/>
    </row>
    <row r="5" ht="21.75" customHeight="1" spans="1:23">
      <c r="A5" s="13"/>
      <c r="B5" s="29"/>
      <c r="C5" s="13"/>
      <c r="D5" s="13"/>
      <c r="E5" s="14"/>
      <c r="F5" s="14"/>
      <c r="G5" s="14"/>
      <c r="H5" s="14"/>
      <c r="I5" s="29"/>
      <c r="J5" s="139" t="s">
        <v>58</v>
      </c>
      <c r="K5" s="140"/>
      <c r="L5" s="9" t="s">
        <v>59</v>
      </c>
      <c r="M5" s="9" t="s">
        <v>60</v>
      </c>
      <c r="N5" s="9" t="s">
        <v>58</v>
      </c>
      <c r="O5" s="9" t="s">
        <v>59</v>
      </c>
      <c r="P5" s="9" t="s">
        <v>60</v>
      </c>
      <c r="Q5" s="14"/>
      <c r="R5" s="9" t="s">
        <v>57</v>
      </c>
      <c r="S5" s="9" t="s">
        <v>64</v>
      </c>
      <c r="T5" s="9" t="s">
        <v>209</v>
      </c>
      <c r="U5" s="9" t="s">
        <v>66</v>
      </c>
      <c r="V5" s="9" t="s">
        <v>67</v>
      </c>
      <c r="W5" s="9" t="s">
        <v>68</v>
      </c>
    </row>
    <row r="6" ht="21" customHeight="1" spans="1:23">
      <c r="A6" s="29"/>
      <c r="B6" s="29"/>
      <c r="C6" s="29"/>
      <c r="D6" s="29"/>
      <c r="E6" s="29"/>
      <c r="F6" s="29"/>
      <c r="G6" s="29"/>
      <c r="H6" s="29"/>
      <c r="I6" s="29"/>
      <c r="J6" s="141" t="s">
        <v>57</v>
      </c>
      <c r="K6" s="142"/>
      <c r="L6" s="29"/>
      <c r="M6" s="29"/>
      <c r="N6" s="29"/>
      <c r="O6" s="29"/>
      <c r="P6" s="29"/>
      <c r="Q6" s="29"/>
      <c r="R6" s="29"/>
      <c r="S6" s="29"/>
      <c r="T6" s="29"/>
      <c r="U6" s="29"/>
      <c r="V6" s="29"/>
      <c r="W6" s="29"/>
    </row>
    <row r="7" ht="39.75" customHeight="1" spans="1:23">
      <c r="A7" s="16"/>
      <c r="B7" s="18"/>
      <c r="C7" s="16"/>
      <c r="D7" s="16"/>
      <c r="E7" s="17"/>
      <c r="F7" s="17"/>
      <c r="G7" s="17"/>
      <c r="H7" s="17"/>
      <c r="I7" s="18"/>
      <c r="J7" s="68" t="s">
        <v>57</v>
      </c>
      <c r="K7" s="68" t="s">
        <v>304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7">
        <v>12</v>
      </c>
      <c r="M8" s="37">
        <v>13</v>
      </c>
      <c r="N8" s="37">
        <v>14</v>
      </c>
      <c r="O8" s="37">
        <v>15</v>
      </c>
      <c r="P8" s="37">
        <v>16</v>
      </c>
      <c r="Q8" s="37">
        <v>17</v>
      </c>
      <c r="R8" s="37">
        <v>18</v>
      </c>
      <c r="S8" s="37">
        <v>19</v>
      </c>
      <c r="T8" s="37">
        <v>20</v>
      </c>
      <c r="U8" s="19">
        <v>21</v>
      </c>
      <c r="V8" s="37">
        <v>22</v>
      </c>
      <c r="W8" s="19">
        <v>23</v>
      </c>
    </row>
    <row r="9" ht="21.75" customHeight="1" spans="1:23">
      <c r="A9" s="70" t="s">
        <v>305</v>
      </c>
      <c r="B9" s="70" t="s">
        <v>306</v>
      </c>
      <c r="C9" s="70" t="s">
        <v>307</v>
      </c>
      <c r="D9" s="70" t="s">
        <v>70</v>
      </c>
      <c r="E9" s="70" t="s">
        <v>110</v>
      </c>
      <c r="F9" s="70" t="s">
        <v>111</v>
      </c>
      <c r="G9" s="70" t="s">
        <v>248</v>
      </c>
      <c r="H9" s="70" t="s">
        <v>249</v>
      </c>
      <c r="I9" s="81">
        <v>530000</v>
      </c>
      <c r="J9" s="81">
        <v>530000</v>
      </c>
      <c r="K9" s="81">
        <v>530000</v>
      </c>
      <c r="L9" s="81"/>
      <c r="M9" s="81"/>
      <c r="N9" s="81"/>
      <c r="O9" s="81"/>
      <c r="P9" s="81"/>
      <c r="Q9" s="81"/>
      <c r="R9" s="81"/>
      <c r="S9" s="81"/>
      <c r="T9" s="81"/>
      <c r="U9" s="81"/>
      <c r="V9" s="81"/>
      <c r="W9" s="81"/>
    </row>
    <row r="10" ht="21.75" customHeight="1" spans="1:23">
      <c r="A10" s="70" t="s">
        <v>305</v>
      </c>
      <c r="B10" s="70" t="s">
        <v>306</v>
      </c>
      <c r="C10" s="70" t="s">
        <v>307</v>
      </c>
      <c r="D10" s="70" t="s">
        <v>70</v>
      </c>
      <c r="E10" s="70" t="s">
        <v>110</v>
      </c>
      <c r="F10" s="70" t="s">
        <v>111</v>
      </c>
      <c r="G10" s="70" t="s">
        <v>308</v>
      </c>
      <c r="H10" s="70" t="s">
        <v>309</v>
      </c>
      <c r="I10" s="81">
        <v>560000</v>
      </c>
      <c r="J10" s="81">
        <v>560000</v>
      </c>
      <c r="K10" s="81">
        <v>560000</v>
      </c>
      <c r="L10" s="81"/>
      <c r="M10" s="81"/>
      <c r="N10" s="81"/>
      <c r="O10" s="81"/>
      <c r="P10" s="81"/>
      <c r="Q10" s="81"/>
      <c r="R10" s="81"/>
      <c r="S10" s="81"/>
      <c r="T10" s="81"/>
      <c r="U10" s="81"/>
      <c r="V10" s="81"/>
      <c r="W10" s="81"/>
    </row>
    <row r="11" ht="21.75" customHeight="1" spans="1:23">
      <c r="A11" s="70" t="s">
        <v>305</v>
      </c>
      <c r="B11" s="70" t="s">
        <v>306</v>
      </c>
      <c r="C11" s="70" t="s">
        <v>307</v>
      </c>
      <c r="D11" s="70" t="s">
        <v>70</v>
      </c>
      <c r="E11" s="70" t="s">
        <v>110</v>
      </c>
      <c r="F11" s="70" t="s">
        <v>111</v>
      </c>
      <c r="G11" s="70" t="s">
        <v>241</v>
      </c>
      <c r="H11" s="70" t="s">
        <v>242</v>
      </c>
      <c r="I11" s="81">
        <v>2000</v>
      </c>
      <c r="J11" s="81">
        <v>2000</v>
      </c>
      <c r="K11" s="81">
        <v>2000</v>
      </c>
      <c r="L11" s="81"/>
      <c r="M11" s="81"/>
      <c r="N11" s="81"/>
      <c r="O11" s="81"/>
      <c r="P11" s="81"/>
      <c r="Q11" s="81"/>
      <c r="R11" s="81"/>
      <c r="S11" s="81"/>
      <c r="T11" s="81"/>
      <c r="U11" s="81"/>
      <c r="V11" s="81"/>
      <c r="W11" s="81"/>
    </row>
    <row r="12" ht="21.75" customHeight="1" spans="1:23">
      <c r="A12" s="70" t="s">
        <v>305</v>
      </c>
      <c r="B12" s="70" t="s">
        <v>306</v>
      </c>
      <c r="C12" s="70" t="s">
        <v>307</v>
      </c>
      <c r="D12" s="70" t="s">
        <v>70</v>
      </c>
      <c r="E12" s="70" t="s">
        <v>110</v>
      </c>
      <c r="F12" s="70" t="s">
        <v>111</v>
      </c>
      <c r="G12" s="70" t="s">
        <v>262</v>
      </c>
      <c r="H12" s="70" t="s">
        <v>263</v>
      </c>
      <c r="I12" s="81">
        <v>10000</v>
      </c>
      <c r="J12" s="81">
        <v>10000</v>
      </c>
      <c r="K12" s="81">
        <v>10000</v>
      </c>
      <c r="L12" s="81"/>
      <c r="M12" s="81"/>
      <c r="N12" s="81"/>
      <c r="O12" s="81"/>
      <c r="P12" s="81"/>
      <c r="Q12" s="81"/>
      <c r="R12" s="81"/>
      <c r="S12" s="81"/>
      <c r="T12" s="81"/>
      <c r="U12" s="81"/>
      <c r="V12" s="81"/>
      <c r="W12" s="81"/>
    </row>
    <row r="13" ht="21.75" customHeight="1" spans="1:23">
      <c r="A13" s="70" t="s">
        <v>305</v>
      </c>
      <c r="B13" s="70" t="s">
        <v>310</v>
      </c>
      <c r="C13" s="70" t="s">
        <v>311</v>
      </c>
      <c r="D13" s="70" t="s">
        <v>70</v>
      </c>
      <c r="E13" s="70" t="s">
        <v>112</v>
      </c>
      <c r="F13" s="70" t="s">
        <v>113</v>
      </c>
      <c r="G13" s="70" t="s">
        <v>308</v>
      </c>
      <c r="H13" s="70" t="s">
        <v>309</v>
      </c>
      <c r="I13" s="81">
        <v>80000</v>
      </c>
      <c r="J13" s="81">
        <v>80000</v>
      </c>
      <c r="K13" s="81">
        <v>80000</v>
      </c>
      <c r="L13" s="81"/>
      <c r="M13" s="81"/>
      <c r="N13" s="81"/>
      <c r="O13" s="81"/>
      <c r="P13" s="81"/>
      <c r="Q13" s="81"/>
      <c r="R13" s="81"/>
      <c r="S13" s="81"/>
      <c r="T13" s="81"/>
      <c r="U13" s="81"/>
      <c r="V13" s="81"/>
      <c r="W13" s="81"/>
    </row>
    <row r="14" ht="21.75" customHeight="1" spans="1:23">
      <c r="A14" s="70" t="s">
        <v>305</v>
      </c>
      <c r="B14" s="70" t="s">
        <v>312</v>
      </c>
      <c r="C14" s="70" t="s">
        <v>313</v>
      </c>
      <c r="D14" s="70" t="s">
        <v>70</v>
      </c>
      <c r="E14" s="70" t="s">
        <v>114</v>
      </c>
      <c r="F14" s="70" t="s">
        <v>115</v>
      </c>
      <c r="G14" s="70" t="s">
        <v>248</v>
      </c>
      <c r="H14" s="70" t="s">
        <v>249</v>
      </c>
      <c r="I14" s="81">
        <v>50000</v>
      </c>
      <c r="J14" s="81">
        <v>50000</v>
      </c>
      <c r="K14" s="81">
        <v>50000</v>
      </c>
      <c r="L14" s="81"/>
      <c r="M14" s="81"/>
      <c r="N14" s="81"/>
      <c r="O14" s="81"/>
      <c r="P14" s="81"/>
      <c r="Q14" s="81"/>
      <c r="R14" s="81"/>
      <c r="S14" s="81"/>
      <c r="T14" s="81"/>
      <c r="U14" s="81"/>
      <c r="V14" s="81"/>
      <c r="W14" s="81"/>
    </row>
    <row r="15" ht="21.75" customHeight="1" spans="1:23">
      <c r="A15" s="70" t="s">
        <v>305</v>
      </c>
      <c r="B15" s="70" t="s">
        <v>312</v>
      </c>
      <c r="C15" s="70" t="s">
        <v>313</v>
      </c>
      <c r="D15" s="70" t="s">
        <v>70</v>
      </c>
      <c r="E15" s="70" t="s">
        <v>114</v>
      </c>
      <c r="F15" s="70" t="s">
        <v>115</v>
      </c>
      <c r="G15" s="70" t="s">
        <v>308</v>
      </c>
      <c r="H15" s="70" t="s">
        <v>309</v>
      </c>
      <c r="I15" s="81">
        <v>318000</v>
      </c>
      <c r="J15" s="81">
        <v>318000</v>
      </c>
      <c r="K15" s="81">
        <v>318000</v>
      </c>
      <c r="L15" s="81"/>
      <c r="M15" s="81"/>
      <c r="N15" s="81"/>
      <c r="O15" s="81"/>
      <c r="P15" s="81"/>
      <c r="Q15" s="81"/>
      <c r="R15" s="81"/>
      <c r="S15" s="81"/>
      <c r="T15" s="81"/>
      <c r="U15" s="81"/>
      <c r="V15" s="81"/>
      <c r="W15" s="81"/>
    </row>
    <row r="16" ht="21.75" customHeight="1" spans="1:23">
      <c r="A16" s="70" t="s">
        <v>305</v>
      </c>
      <c r="B16" s="70" t="s">
        <v>314</v>
      </c>
      <c r="C16" s="70" t="s">
        <v>315</v>
      </c>
      <c r="D16" s="70" t="s">
        <v>70</v>
      </c>
      <c r="E16" s="70" t="s">
        <v>110</v>
      </c>
      <c r="F16" s="70" t="s">
        <v>111</v>
      </c>
      <c r="G16" s="70" t="s">
        <v>308</v>
      </c>
      <c r="H16" s="70" t="s">
        <v>309</v>
      </c>
      <c r="I16" s="81">
        <v>230000</v>
      </c>
      <c r="J16" s="81">
        <v>230000</v>
      </c>
      <c r="K16" s="81">
        <v>230000</v>
      </c>
      <c r="L16" s="81"/>
      <c r="M16" s="81"/>
      <c r="N16" s="81"/>
      <c r="O16" s="81"/>
      <c r="P16" s="81"/>
      <c r="Q16" s="81"/>
      <c r="R16" s="81"/>
      <c r="S16" s="81"/>
      <c r="T16" s="81"/>
      <c r="U16" s="81"/>
      <c r="V16" s="81"/>
      <c r="W16" s="81"/>
    </row>
    <row r="17" ht="21.75" customHeight="1" spans="1:23">
      <c r="A17" s="70" t="s">
        <v>305</v>
      </c>
      <c r="B17" s="70" t="s">
        <v>316</v>
      </c>
      <c r="C17" s="70" t="s">
        <v>317</v>
      </c>
      <c r="D17" s="70" t="s">
        <v>70</v>
      </c>
      <c r="E17" s="70" t="s">
        <v>110</v>
      </c>
      <c r="F17" s="70" t="s">
        <v>111</v>
      </c>
      <c r="G17" s="70" t="s">
        <v>318</v>
      </c>
      <c r="H17" s="70" t="s">
        <v>319</v>
      </c>
      <c r="I17" s="81">
        <v>80000</v>
      </c>
      <c r="J17" s="81">
        <v>80000</v>
      </c>
      <c r="K17" s="81">
        <v>80000</v>
      </c>
      <c r="L17" s="81"/>
      <c r="M17" s="81"/>
      <c r="N17" s="81"/>
      <c r="O17" s="81"/>
      <c r="P17" s="81"/>
      <c r="Q17" s="81"/>
      <c r="R17" s="81"/>
      <c r="S17" s="81"/>
      <c r="T17" s="81"/>
      <c r="U17" s="81"/>
      <c r="V17" s="81"/>
      <c r="W17" s="81"/>
    </row>
    <row r="18" ht="21.75" customHeight="1" spans="1:23">
      <c r="A18" s="70" t="s">
        <v>305</v>
      </c>
      <c r="B18" s="70" t="s">
        <v>316</v>
      </c>
      <c r="C18" s="70" t="s">
        <v>317</v>
      </c>
      <c r="D18" s="70" t="s">
        <v>70</v>
      </c>
      <c r="E18" s="70" t="s">
        <v>110</v>
      </c>
      <c r="F18" s="70" t="s">
        <v>111</v>
      </c>
      <c r="G18" s="70" t="s">
        <v>256</v>
      </c>
      <c r="H18" s="70" t="s">
        <v>257</v>
      </c>
      <c r="I18" s="81">
        <v>150000</v>
      </c>
      <c r="J18" s="81">
        <v>150000</v>
      </c>
      <c r="K18" s="81">
        <v>150000</v>
      </c>
      <c r="L18" s="81"/>
      <c r="M18" s="81"/>
      <c r="N18" s="81"/>
      <c r="O18" s="81"/>
      <c r="P18" s="81"/>
      <c r="Q18" s="81"/>
      <c r="R18" s="81"/>
      <c r="S18" s="81"/>
      <c r="T18" s="81"/>
      <c r="U18" s="81"/>
      <c r="V18" s="81"/>
      <c r="W18" s="81"/>
    </row>
    <row r="19" ht="21.75" customHeight="1" spans="1:23">
      <c r="A19" s="70" t="s">
        <v>305</v>
      </c>
      <c r="B19" s="70" t="s">
        <v>316</v>
      </c>
      <c r="C19" s="70" t="s">
        <v>317</v>
      </c>
      <c r="D19" s="70" t="s">
        <v>70</v>
      </c>
      <c r="E19" s="70" t="s">
        <v>110</v>
      </c>
      <c r="F19" s="70" t="s">
        <v>111</v>
      </c>
      <c r="G19" s="70" t="s">
        <v>308</v>
      </c>
      <c r="H19" s="70" t="s">
        <v>309</v>
      </c>
      <c r="I19" s="81">
        <v>130000</v>
      </c>
      <c r="J19" s="81">
        <v>130000</v>
      </c>
      <c r="K19" s="81">
        <v>130000</v>
      </c>
      <c r="L19" s="81"/>
      <c r="M19" s="81"/>
      <c r="N19" s="81"/>
      <c r="O19" s="81"/>
      <c r="P19" s="81"/>
      <c r="Q19" s="81"/>
      <c r="R19" s="81"/>
      <c r="S19" s="81"/>
      <c r="T19" s="81"/>
      <c r="U19" s="81"/>
      <c r="V19" s="81"/>
      <c r="W19" s="81"/>
    </row>
    <row r="20" ht="21.75" customHeight="1" spans="1:23">
      <c r="A20" s="70" t="s">
        <v>305</v>
      </c>
      <c r="B20" s="70" t="s">
        <v>320</v>
      </c>
      <c r="C20" s="70" t="s">
        <v>321</v>
      </c>
      <c r="D20" s="70" t="s">
        <v>73</v>
      </c>
      <c r="E20" s="70" t="s">
        <v>110</v>
      </c>
      <c r="F20" s="70" t="s">
        <v>111</v>
      </c>
      <c r="G20" s="70" t="s">
        <v>318</v>
      </c>
      <c r="H20" s="70" t="s">
        <v>319</v>
      </c>
      <c r="I20" s="81">
        <v>47000</v>
      </c>
      <c r="J20" s="81">
        <v>47000</v>
      </c>
      <c r="K20" s="81">
        <v>47000</v>
      </c>
      <c r="L20" s="81"/>
      <c r="M20" s="81"/>
      <c r="N20" s="81"/>
      <c r="O20" s="81"/>
      <c r="P20" s="81"/>
      <c r="Q20" s="81"/>
      <c r="R20" s="81"/>
      <c r="S20" s="81"/>
      <c r="T20" s="81"/>
      <c r="U20" s="81"/>
      <c r="V20" s="81"/>
      <c r="W20" s="81"/>
    </row>
    <row r="21" ht="21.75" customHeight="1" spans="1:23">
      <c r="A21" s="70" t="s">
        <v>305</v>
      </c>
      <c r="B21" s="70" t="s">
        <v>320</v>
      </c>
      <c r="C21" s="70" t="s">
        <v>321</v>
      </c>
      <c r="D21" s="70" t="s">
        <v>73</v>
      </c>
      <c r="E21" s="70" t="s">
        <v>110</v>
      </c>
      <c r="F21" s="70" t="s">
        <v>111</v>
      </c>
      <c r="G21" s="70" t="s">
        <v>250</v>
      </c>
      <c r="H21" s="70" t="s">
        <v>251</v>
      </c>
      <c r="I21" s="81">
        <v>3000</v>
      </c>
      <c r="J21" s="81">
        <v>3000</v>
      </c>
      <c r="K21" s="81">
        <v>3000</v>
      </c>
      <c r="L21" s="81"/>
      <c r="M21" s="81"/>
      <c r="N21" s="81"/>
      <c r="O21" s="81"/>
      <c r="P21" s="81"/>
      <c r="Q21" s="81"/>
      <c r="R21" s="81"/>
      <c r="S21" s="81"/>
      <c r="T21" s="81"/>
      <c r="U21" s="81"/>
      <c r="V21" s="81"/>
      <c r="W21" s="81"/>
    </row>
    <row r="22" ht="21.75" customHeight="1" spans="1:23">
      <c r="A22" s="70" t="s">
        <v>305</v>
      </c>
      <c r="B22" s="70" t="s">
        <v>322</v>
      </c>
      <c r="C22" s="70" t="s">
        <v>323</v>
      </c>
      <c r="D22" s="70" t="s">
        <v>73</v>
      </c>
      <c r="E22" s="70" t="s">
        <v>110</v>
      </c>
      <c r="F22" s="70" t="s">
        <v>111</v>
      </c>
      <c r="G22" s="70" t="s">
        <v>308</v>
      </c>
      <c r="H22" s="70" t="s">
        <v>309</v>
      </c>
      <c r="I22" s="81">
        <v>10000</v>
      </c>
      <c r="J22" s="81">
        <v>10000</v>
      </c>
      <c r="K22" s="81">
        <v>10000</v>
      </c>
      <c r="L22" s="81"/>
      <c r="M22" s="81"/>
      <c r="N22" s="81"/>
      <c r="O22" s="81"/>
      <c r="P22" s="81"/>
      <c r="Q22" s="81"/>
      <c r="R22" s="81"/>
      <c r="S22" s="81"/>
      <c r="T22" s="81"/>
      <c r="U22" s="81"/>
      <c r="V22" s="81"/>
      <c r="W22" s="81"/>
    </row>
    <row r="23" ht="18.75" customHeight="1" spans="1:23">
      <c r="A23" s="33" t="s">
        <v>184</v>
      </c>
      <c r="B23" s="34"/>
      <c r="C23" s="34"/>
      <c r="D23" s="34"/>
      <c r="E23" s="34"/>
      <c r="F23" s="34"/>
      <c r="G23" s="34"/>
      <c r="H23" s="35"/>
      <c r="I23" s="81">
        <v>2200000</v>
      </c>
      <c r="J23" s="81">
        <v>2200000</v>
      </c>
      <c r="K23" s="81">
        <v>2200000</v>
      </c>
      <c r="L23" s="81"/>
      <c r="M23" s="81"/>
      <c r="N23" s="81"/>
      <c r="O23" s="81"/>
      <c r="P23" s="81"/>
      <c r="Q23" s="81"/>
      <c r="R23" s="81"/>
      <c r="S23" s="81"/>
      <c r="T23" s="81"/>
      <c r="U23" s="81"/>
      <c r="V23" s="81"/>
      <c r="W23" s="81"/>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6"/>
  <sheetViews>
    <sheetView showZeros="0" zoomScale="70" zoomScaleNormal="70" topLeftCell="A52" workbookViewId="0">
      <selection activeCell="J38" sqref="J38"/>
    </sheetView>
  </sheetViews>
  <sheetFormatPr defaultColWidth="9.14159292035398" defaultRowHeight="12" customHeight="1"/>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53.0973451327434" customWidth="1"/>
  </cols>
  <sheetData>
    <row r="1" ht="18" customHeight="1" spans="10:10">
      <c r="J1" s="2" t="s">
        <v>324</v>
      </c>
    </row>
    <row r="2" ht="39.75" customHeight="1" spans="1:10">
      <c r="A2" s="66" t="str">
        <f>"2025"&amp;"年部门项目支出绩效目标表"</f>
        <v>2025年部门项目支出绩效目标表</v>
      </c>
      <c r="B2" s="3"/>
      <c r="C2" s="3"/>
      <c r="D2" s="3"/>
      <c r="E2" s="3"/>
      <c r="F2" s="67"/>
      <c r="G2" s="3"/>
      <c r="H2" s="67"/>
      <c r="I2" s="67"/>
      <c r="J2" s="3"/>
    </row>
    <row r="3" ht="17.25" customHeight="1" spans="1:1">
      <c r="A3" s="4" t="str">
        <f>"单位名称："&amp;"昆明市科学技术协会"</f>
        <v>单位名称：昆明市科学技术协会</v>
      </c>
    </row>
    <row r="4" ht="44.25" customHeight="1" spans="1:10">
      <c r="A4" s="68" t="s">
        <v>196</v>
      </c>
      <c r="B4" s="68" t="s">
        <v>325</v>
      </c>
      <c r="C4" s="68" t="s">
        <v>326</v>
      </c>
      <c r="D4" s="68" t="s">
        <v>327</v>
      </c>
      <c r="E4" s="68" t="s">
        <v>328</v>
      </c>
      <c r="F4" s="69" t="s">
        <v>329</v>
      </c>
      <c r="G4" s="68" t="s">
        <v>330</v>
      </c>
      <c r="H4" s="69" t="s">
        <v>331</v>
      </c>
      <c r="I4" s="69" t="s">
        <v>332</v>
      </c>
      <c r="J4" s="68" t="s">
        <v>333</v>
      </c>
    </row>
    <row r="5" ht="18.75" customHeight="1" spans="1:10">
      <c r="A5" s="134">
        <v>1</v>
      </c>
      <c r="B5" s="134">
        <v>2</v>
      </c>
      <c r="C5" s="134">
        <v>3</v>
      </c>
      <c r="D5" s="134">
        <v>4</v>
      </c>
      <c r="E5" s="134">
        <v>5</v>
      </c>
      <c r="F5" s="37">
        <v>6</v>
      </c>
      <c r="G5" s="134">
        <v>7</v>
      </c>
      <c r="H5" s="37">
        <v>8</v>
      </c>
      <c r="I5" s="37">
        <v>9</v>
      </c>
      <c r="J5" s="134">
        <v>10</v>
      </c>
    </row>
    <row r="6" ht="42" customHeight="1" spans="1:10">
      <c r="A6" s="30" t="s">
        <v>70</v>
      </c>
      <c r="B6" s="70"/>
      <c r="C6" s="70"/>
      <c r="D6" s="70"/>
      <c r="E6" s="71"/>
      <c r="F6" s="72"/>
      <c r="G6" s="71"/>
      <c r="H6" s="72"/>
      <c r="I6" s="72"/>
      <c r="J6" s="71"/>
    </row>
    <row r="7" ht="42" customHeight="1" spans="1:10">
      <c r="A7" s="135" t="s">
        <v>70</v>
      </c>
      <c r="B7" s="23"/>
      <c r="C7" s="23"/>
      <c r="D7" s="23"/>
      <c r="E7" s="23"/>
      <c r="F7" s="23"/>
      <c r="G7" s="23"/>
      <c r="H7" s="23"/>
      <c r="I7" s="23"/>
      <c r="J7" s="23"/>
    </row>
    <row r="8" ht="42" customHeight="1" spans="1:10">
      <c r="A8" s="136" t="s">
        <v>311</v>
      </c>
      <c r="B8" s="23" t="s">
        <v>334</v>
      </c>
      <c r="C8" s="23" t="s">
        <v>335</v>
      </c>
      <c r="D8" s="23" t="s">
        <v>336</v>
      </c>
      <c r="E8" s="23" t="s">
        <v>337</v>
      </c>
      <c r="F8" s="23" t="s">
        <v>338</v>
      </c>
      <c r="G8" s="23" t="s">
        <v>89</v>
      </c>
      <c r="H8" s="23" t="s">
        <v>339</v>
      </c>
      <c r="I8" s="23" t="s">
        <v>340</v>
      </c>
      <c r="J8" s="23" t="s">
        <v>341</v>
      </c>
    </row>
    <row r="9" ht="42" customHeight="1" spans="1:10">
      <c r="A9" s="136" t="s">
        <v>311</v>
      </c>
      <c r="B9" s="23" t="s">
        <v>334</v>
      </c>
      <c r="C9" s="23" t="s">
        <v>335</v>
      </c>
      <c r="D9" s="23" t="s">
        <v>336</v>
      </c>
      <c r="E9" s="23" t="s">
        <v>342</v>
      </c>
      <c r="F9" s="23" t="s">
        <v>338</v>
      </c>
      <c r="G9" s="23" t="s">
        <v>343</v>
      </c>
      <c r="H9" s="23" t="s">
        <v>339</v>
      </c>
      <c r="I9" s="23" t="s">
        <v>340</v>
      </c>
      <c r="J9" s="23" t="s">
        <v>344</v>
      </c>
    </row>
    <row r="10" ht="42" customHeight="1" spans="1:10">
      <c r="A10" s="136" t="s">
        <v>311</v>
      </c>
      <c r="B10" s="23" t="s">
        <v>334</v>
      </c>
      <c r="C10" s="23" t="s">
        <v>335</v>
      </c>
      <c r="D10" s="23" t="s">
        <v>336</v>
      </c>
      <c r="E10" s="23" t="s">
        <v>345</v>
      </c>
      <c r="F10" s="23" t="s">
        <v>338</v>
      </c>
      <c r="G10" s="23" t="s">
        <v>346</v>
      </c>
      <c r="H10" s="23" t="s">
        <v>347</v>
      </c>
      <c r="I10" s="23" t="s">
        <v>340</v>
      </c>
      <c r="J10" s="23" t="s">
        <v>348</v>
      </c>
    </row>
    <row r="11" ht="42" customHeight="1" spans="1:10">
      <c r="A11" s="136" t="s">
        <v>311</v>
      </c>
      <c r="B11" s="23" t="s">
        <v>334</v>
      </c>
      <c r="C11" s="23" t="s">
        <v>335</v>
      </c>
      <c r="D11" s="23" t="s">
        <v>336</v>
      </c>
      <c r="E11" s="23" t="s">
        <v>349</v>
      </c>
      <c r="F11" s="23" t="s">
        <v>350</v>
      </c>
      <c r="G11" s="23" t="s">
        <v>93</v>
      </c>
      <c r="H11" s="23" t="s">
        <v>347</v>
      </c>
      <c r="I11" s="23" t="s">
        <v>340</v>
      </c>
      <c r="J11" s="23" t="s">
        <v>351</v>
      </c>
    </row>
    <row r="12" ht="42" customHeight="1" spans="1:10">
      <c r="A12" s="136" t="s">
        <v>311</v>
      </c>
      <c r="B12" s="23" t="s">
        <v>334</v>
      </c>
      <c r="C12" s="23" t="s">
        <v>335</v>
      </c>
      <c r="D12" s="23" t="s">
        <v>336</v>
      </c>
      <c r="E12" s="23" t="s">
        <v>352</v>
      </c>
      <c r="F12" s="23" t="s">
        <v>350</v>
      </c>
      <c r="G12" s="23" t="s">
        <v>93</v>
      </c>
      <c r="H12" s="23" t="s">
        <v>347</v>
      </c>
      <c r="I12" s="23" t="s">
        <v>340</v>
      </c>
      <c r="J12" s="23" t="s">
        <v>353</v>
      </c>
    </row>
    <row r="13" ht="42" customHeight="1" spans="1:10">
      <c r="A13" s="136" t="s">
        <v>311</v>
      </c>
      <c r="B13" s="23" t="s">
        <v>334</v>
      </c>
      <c r="C13" s="23" t="s">
        <v>335</v>
      </c>
      <c r="D13" s="23" t="s">
        <v>354</v>
      </c>
      <c r="E13" s="23" t="s">
        <v>355</v>
      </c>
      <c r="F13" s="23" t="s">
        <v>350</v>
      </c>
      <c r="G13" s="23" t="s">
        <v>356</v>
      </c>
      <c r="H13" s="23" t="s">
        <v>357</v>
      </c>
      <c r="I13" s="23" t="s">
        <v>340</v>
      </c>
      <c r="J13" s="23" t="s">
        <v>355</v>
      </c>
    </row>
    <row r="14" ht="42" customHeight="1" spans="1:10">
      <c r="A14" s="136" t="s">
        <v>311</v>
      </c>
      <c r="B14" s="23" t="s">
        <v>334</v>
      </c>
      <c r="C14" s="23" t="s">
        <v>358</v>
      </c>
      <c r="D14" s="23" t="s">
        <v>359</v>
      </c>
      <c r="E14" s="23" t="s">
        <v>360</v>
      </c>
      <c r="F14" s="23" t="s">
        <v>350</v>
      </c>
      <c r="G14" s="23" t="s">
        <v>361</v>
      </c>
      <c r="H14" s="23" t="s">
        <v>357</v>
      </c>
      <c r="I14" s="23" t="s">
        <v>340</v>
      </c>
      <c r="J14" s="23" t="s">
        <v>360</v>
      </c>
    </row>
    <row r="15" ht="42" customHeight="1" spans="1:10">
      <c r="A15" s="136" t="s">
        <v>311</v>
      </c>
      <c r="B15" s="23" t="s">
        <v>334</v>
      </c>
      <c r="C15" s="23" t="s">
        <v>362</v>
      </c>
      <c r="D15" s="23" t="s">
        <v>363</v>
      </c>
      <c r="E15" s="23" t="s">
        <v>364</v>
      </c>
      <c r="F15" s="23" t="s">
        <v>350</v>
      </c>
      <c r="G15" s="23" t="s">
        <v>365</v>
      </c>
      <c r="H15" s="23" t="s">
        <v>357</v>
      </c>
      <c r="I15" s="23" t="s">
        <v>366</v>
      </c>
      <c r="J15" s="23" t="s">
        <v>367</v>
      </c>
    </row>
    <row r="16" ht="42" customHeight="1" spans="1:10">
      <c r="A16" s="136" t="s">
        <v>313</v>
      </c>
      <c r="B16" s="23" t="s">
        <v>368</v>
      </c>
      <c r="C16" s="23" t="s">
        <v>335</v>
      </c>
      <c r="D16" s="23" t="s">
        <v>336</v>
      </c>
      <c r="E16" s="23" t="s">
        <v>369</v>
      </c>
      <c r="F16" s="23" t="s">
        <v>350</v>
      </c>
      <c r="G16" s="23" t="s">
        <v>94</v>
      </c>
      <c r="H16" s="23" t="s">
        <v>370</v>
      </c>
      <c r="I16" s="23" t="s">
        <v>340</v>
      </c>
      <c r="J16" s="23" t="s">
        <v>371</v>
      </c>
    </row>
    <row r="17" ht="42" customHeight="1" spans="1:10">
      <c r="A17" s="136" t="s">
        <v>313</v>
      </c>
      <c r="B17" s="23" t="s">
        <v>368</v>
      </c>
      <c r="C17" s="23" t="s">
        <v>335</v>
      </c>
      <c r="D17" s="23" t="s">
        <v>336</v>
      </c>
      <c r="E17" s="23" t="s">
        <v>372</v>
      </c>
      <c r="F17" s="23" t="s">
        <v>350</v>
      </c>
      <c r="G17" s="23" t="s">
        <v>346</v>
      </c>
      <c r="H17" s="23" t="s">
        <v>370</v>
      </c>
      <c r="I17" s="23" t="s">
        <v>340</v>
      </c>
      <c r="J17" s="23" t="s">
        <v>373</v>
      </c>
    </row>
    <row r="18" ht="42" customHeight="1" spans="1:10">
      <c r="A18" s="136" t="s">
        <v>313</v>
      </c>
      <c r="B18" s="23" t="s">
        <v>368</v>
      </c>
      <c r="C18" s="23" t="s">
        <v>335</v>
      </c>
      <c r="D18" s="23" t="s">
        <v>336</v>
      </c>
      <c r="E18" s="23" t="s">
        <v>374</v>
      </c>
      <c r="F18" s="23" t="s">
        <v>350</v>
      </c>
      <c r="G18" s="23" t="s">
        <v>90</v>
      </c>
      <c r="H18" s="23" t="s">
        <v>339</v>
      </c>
      <c r="I18" s="23" t="s">
        <v>340</v>
      </c>
      <c r="J18" s="23" t="s">
        <v>375</v>
      </c>
    </row>
    <row r="19" ht="42" customHeight="1" spans="1:10">
      <c r="A19" s="136" t="s">
        <v>313</v>
      </c>
      <c r="B19" s="23" t="s">
        <v>368</v>
      </c>
      <c r="C19" s="23" t="s">
        <v>335</v>
      </c>
      <c r="D19" s="23" t="s">
        <v>354</v>
      </c>
      <c r="E19" s="23" t="s">
        <v>355</v>
      </c>
      <c r="F19" s="23" t="s">
        <v>350</v>
      </c>
      <c r="G19" s="23" t="s">
        <v>356</v>
      </c>
      <c r="H19" s="23" t="s">
        <v>357</v>
      </c>
      <c r="I19" s="23" t="s">
        <v>340</v>
      </c>
      <c r="J19" s="23" t="s">
        <v>376</v>
      </c>
    </row>
    <row r="20" ht="42" customHeight="1" spans="1:10">
      <c r="A20" s="136" t="s">
        <v>313</v>
      </c>
      <c r="B20" s="23" t="s">
        <v>368</v>
      </c>
      <c r="C20" s="23" t="s">
        <v>358</v>
      </c>
      <c r="D20" s="23" t="s">
        <v>359</v>
      </c>
      <c r="E20" s="23" t="s">
        <v>360</v>
      </c>
      <c r="F20" s="23" t="s">
        <v>350</v>
      </c>
      <c r="G20" s="23" t="s">
        <v>361</v>
      </c>
      <c r="H20" s="23" t="s">
        <v>357</v>
      </c>
      <c r="I20" s="23" t="s">
        <v>340</v>
      </c>
      <c r="J20" s="23" t="s">
        <v>377</v>
      </c>
    </row>
    <row r="21" ht="42" customHeight="1" spans="1:10">
      <c r="A21" s="136" t="s">
        <v>313</v>
      </c>
      <c r="B21" s="23" t="s">
        <v>368</v>
      </c>
      <c r="C21" s="23" t="s">
        <v>362</v>
      </c>
      <c r="D21" s="23" t="s">
        <v>363</v>
      </c>
      <c r="E21" s="23" t="s">
        <v>364</v>
      </c>
      <c r="F21" s="23" t="s">
        <v>350</v>
      </c>
      <c r="G21" s="23" t="s">
        <v>365</v>
      </c>
      <c r="H21" s="23" t="s">
        <v>357</v>
      </c>
      <c r="I21" s="23" t="s">
        <v>340</v>
      </c>
      <c r="J21" s="23" t="s">
        <v>378</v>
      </c>
    </row>
    <row r="22" ht="42" customHeight="1" spans="1:10">
      <c r="A22" s="136" t="s">
        <v>315</v>
      </c>
      <c r="B22" s="137" t="s">
        <v>379</v>
      </c>
      <c r="C22" s="23" t="s">
        <v>335</v>
      </c>
      <c r="D22" s="23" t="s">
        <v>336</v>
      </c>
      <c r="E22" s="23" t="s">
        <v>380</v>
      </c>
      <c r="F22" s="23" t="s">
        <v>338</v>
      </c>
      <c r="G22" s="23" t="s">
        <v>101</v>
      </c>
      <c r="H22" s="23" t="s">
        <v>347</v>
      </c>
      <c r="I22" s="23" t="s">
        <v>340</v>
      </c>
      <c r="J22" s="23" t="s">
        <v>381</v>
      </c>
    </row>
    <row r="23" ht="42" customHeight="1" spans="1:10">
      <c r="A23" s="136" t="s">
        <v>315</v>
      </c>
      <c r="B23" s="23" t="s">
        <v>379</v>
      </c>
      <c r="C23" s="23" t="s">
        <v>335</v>
      </c>
      <c r="D23" s="23" t="s">
        <v>336</v>
      </c>
      <c r="E23" s="23" t="s">
        <v>382</v>
      </c>
      <c r="F23" s="23" t="s">
        <v>338</v>
      </c>
      <c r="G23" s="23" t="s">
        <v>90</v>
      </c>
      <c r="H23" s="23" t="s">
        <v>347</v>
      </c>
      <c r="I23" s="23" t="s">
        <v>340</v>
      </c>
      <c r="J23" s="23" t="s">
        <v>383</v>
      </c>
    </row>
    <row r="24" ht="42" customHeight="1" spans="1:10">
      <c r="A24" s="136" t="s">
        <v>315</v>
      </c>
      <c r="B24" s="23" t="s">
        <v>379</v>
      </c>
      <c r="C24" s="23" t="s">
        <v>335</v>
      </c>
      <c r="D24" s="23" t="s">
        <v>354</v>
      </c>
      <c r="E24" s="23" t="s">
        <v>384</v>
      </c>
      <c r="F24" s="23" t="s">
        <v>350</v>
      </c>
      <c r="G24" s="23" t="s">
        <v>365</v>
      </c>
      <c r="H24" s="23" t="s">
        <v>357</v>
      </c>
      <c r="I24" s="23" t="s">
        <v>340</v>
      </c>
      <c r="J24" s="23" t="s">
        <v>385</v>
      </c>
    </row>
    <row r="25" ht="42" customHeight="1" spans="1:10">
      <c r="A25" s="136" t="s">
        <v>315</v>
      </c>
      <c r="B25" s="23" t="s">
        <v>379</v>
      </c>
      <c r="C25" s="23" t="s">
        <v>358</v>
      </c>
      <c r="D25" s="23" t="s">
        <v>359</v>
      </c>
      <c r="E25" s="23" t="s">
        <v>386</v>
      </c>
      <c r="F25" s="23" t="s">
        <v>350</v>
      </c>
      <c r="G25" s="23" t="s">
        <v>365</v>
      </c>
      <c r="H25" s="23" t="s">
        <v>357</v>
      </c>
      <c r="I25" s="23" t="s">
        <v>340</v>
      </c>
      <c r="J25" s="23" t="s">
        <v>387</v>
      </c>
    </row>
    <row r="26" ht="42" customHeight="1" spans="1:10">
      <c r="A26" s="136" t="s">
        <v>315</v>
      </c>
      <c r="B26" s="23" t="s">
        <v>379</v>
      </c>
      <c r="C26" s="23" t="s">
        <v>362</v>
      </c>
      <c r="D26" s="23" t="s">
        <v>363</v>
      </c>
      <c r="E26" s="23" t="s">
        <v>388</v>
      </c>
      <c r="F26" s="23" t="s">
        <v>350</v>
      </c>
      <c r="G26" s="23" t="s">
        <v>365</v>
      </c>
      <c r="H26" s="23" t="s">
        <v>357</v>
      </c>
      <c r="I26" s="23" t="s">
        <v>340</v>
      </c>
      <c r="J26" s="23" t="s">
        <v>389</v>
      </c>
    </row>
    <row r="27" ht="42" customHeight="1" spans="1:10">
      <c r="A27" s="136" t="s">
        <v>307</v>
      </c>
      <c r="B27" s="23" t="s">
        <v>390</v>
      </c>
      <c r="C27" s="23" t="s">
        <v>335</v>
      </c>
      <c r="D27" s="23" t="s">
        <v>336</v>
      </c>
      <c r="E27" s="23" t="s">
        <v>391</v>
      </c>
      <c r="F27" s="23" t="s">
        <v>350</v>
      </c>
      <c r="G27" s="23" t="s">
        <v>96</v>
      </c>
      <c r="H27" s="23" t="s">
        <v>347</v>
      </c>
      <c r="I27" s="23" t="s">
        <v>340</v>
      </c>
      <c r="J27" s="23" t="s">
        <v>392</v>
      </c>
    </row>
    <row r="28" ht="42" customHeight="1" spans="1:10">
      <c r="A28" s="136" t="s">
        <v>307</v>
      </c>
      <c r="B28" s="23" t="s">
        <v>390</v>
      </c>
      <c r="C28" s="23" t="s">
        <v>335</v>
      </c>
      <c r="D28" s="23" t="s">
        <v>336</v>
      </c>
      <c r="E28" s="23" t="s">
        <v>393</v>
      </c>
      <c r="F28" s="23" t="s">
        <v>338</v>
      </c>
      <c r="G28" s="23" t="s">
        <v>90</v>
      </c>
      <c r="H28" s="23" t="s">
        <v>339</v>
      </c>
      <c r="I28" s="23" t="s">
        <v>340</v>
      </c>
      <c r="J28" s="23" t="s">
        <v>393</v>
      </c>
    </row>
    <row r="29" ht="42" customHeight="1" spans="1:10">
      <c r="A29" s="136" t="s">
        <v>307</v>
      </c>
      <c r="B29" s="23" t="s">
        <v>390</v>
      </c>
      <c r="C29" s="23" t="s">
        <v>335</v>
      </c>
      <c r="D29" s="23" t="s">
        <v>336</v>
      </c>
      <c r="E29" s="23" t="s">
        <v>394</v>
      </c>
      <c r="F29" s="23" t="s">
        <v>350</v>
      </c>
      <c r="G29" s="23" t="s">
        <v>91</v>
      </c>
      <c r="H29" s="23" t="s">
        <v>347</v>
      </c>
      <c r="I29" s="23" t="s">
        <v>340</v>
      </c>
      <c r="J29" s="23" t="s">
        <v>395</v>
      </c>
    </row>
    <row r="30" ht="42" customHeight="1" spans="1:10">
      <c r="A30" s="136" t="s">
        <v>307</v>
      </c>
      <c r="B30" s="23" t="s">
        <v>390</v>
      </c>
      <c r="C30" s="23" t="s">
        <v>335</v>
      </c>
      <c r="D30" s="23" t="s">
        <v>336</v>
      </c>
      <c r="E30" s="23" t="s">
        <v>396</v>
      </c>
      <c r="F30" s="23" t="s">
        <v>350</v>
      </c>
      <c r="G30" s="23" t="s">
        <v>346</v>
      </c>
      <c r="H30" s="23" t="s">
        <v>339</v>
      </c>
      <c r="I30" s="23" t="s">
        <v>340</v>
      </c>
      <c r="J30" s="23" t="s">
        <v>397</v>
      </c>
    </row>
    <row r="31" ht="42" customHeight="1" spans="1:10">
      <c r="A31" s="136" t="s">
        <v>307</v>
      </c>
      <c r="B31" s="23" t="s">
        <v>390</v>
      </c>
      <c r="C31" s="23" t="s">
        <v>335</v>
      </c>
      <c r="D31" s="23" t="s">
        <v>336</v>
      </c>
      <c r="E31" s="23" t="s">
        <v>398</v>
      </c>
      <c r="F31" s="23" t="s">
        <v>350</v>
      </c>
      <c r="G31" s="23" t="s">
        <v>96</v>
      </c>
      <c r="H31" s="23" t="s">
        <v>399</v>
      </c>
      <c r="I31" s="23" t="s">
        <v>340</v>
      </c>
      <c r="J31" s="23" t="s">
        <v>400</v>
      </c>
    </row>
    <row r="32" ht="42" customHeight="1" spans="1:10">
      <c r="A32" s="136" t="s">
        <v>307</v>
      </c>
      <c r="B32" s="23" t="s">
        <v>390</v>
      </c>
      <c r="C32" s="23" t="s">
        <v>335</v>
      </c>
      <c r="D32" s="23" t="s">
        <v>336</v>
      </c>
      <c r="E32" s="23" t="s">
        <v>401</v>
      </c>
      <c r="F32" s="23" t="s">
        <v>338</v>
      </c>
      <c r="G32" s="23" t="s">
        <v>346</v>
      </c>
      <c r="H32" s="23" t="s">
        <v>402</v>
      </c>
      <c r="I32" s="23" t="s">
        <v>340</v>
      </c>
      <c r="J32" s="23" t="s">
        <v>403</v>
      </c>
    </row>
    <row r="33" ht="42" customHeight="1" spans="1:10">
      <c r="A33" s="136" t="s">
        <v>307</v>
      </c>
      <c r="B33" s="23" t="s">
        <v>390</v>
      </c>
      <c r="C33" s="23" t="s">
        <v>335</v>
      </c>
      <c r="D33" s="23" t="s">
        <v>354</v>
      </c>
      <c r="E33" s="23" t="s">
        <v>355</v>
      </c>
      <c r="F33" s="23" t="s">
        <v>350</v>
      </c>
      <c r="G33" s="23" t="s">
        <v>356</v>
      </c>
      <c r="H33" s="23" t="s">
        <v>357</v>
      </c>
      <c r="I33" s="23" t="s">
        <v>340</v>
      </c>
      <c r="J33" s="23" t="s">
        <v>376</v>
      </c>
    </row>
    <row r="34" ht="42" customHeight="1" spans="1:10">
      <c r="A34" s="136" t="s">
        <v>307</v>
      </c>
      <c r="B34" s="23" t="s">
        <v>390</v>
      </c>
      <c r="C34" s="23" t="s">
        <v>358</v>
      </c>
      <c r="D34" s="23" t="s">
        <v>359</v>
      </c>
      <c r="E34" s="23" t="s">
        <v>360</v>
      </c>
      <c r="F34" s="23" t="s">
        <v>350</v>
      </c>
      <c r="G34" s="23" t="s">
        <v>361</v>
      </c>
      <c r="H34" s="23" t="s">
        <v>357</v>
      </c>
      <c r="I34" s="23" t="s">
        <v>340</v>
      </c>
      <c r="J34" s="23" t="s">
        <v>404</v>
      </c>
    </row>
    <row r="35" ht="42" customHeight="1" spans="1:10">
      <c r="A35" s="136" t="s">
        <v>307</v>
      </c>
      <c r="B35" s="23" t="s">
        <v>390</v>
      </c>
      <c r="C35" s="23" t="s">
        <v>362</v>
      </c>
      <c r="D35" s="23" t="s">
        <v>363</v>
      </c>
      <c r="E35" s="23" t="s">
        <v>364</v>
      </c>
      <c r="F35" s="23" t="s">
        <v>350</v>
      </c>
      <c r="G35" s="23" t="s">
        <v>365</v>
      </c>
      <c r="H35" s="23" t="s">
        <v>357</v>
      </c>
      <c r="I35" s="23" t="s">
        <v>340</v>
      </c>
      <c r="J35" s="23" t="s">
        <v>405</v>
      </c>
    </row>
    <row r="36" ht="42" customHeight="1" spans="1:10">
      <c r="A36" s="136" t="s">
        <v>317</v>
      </c>
      <c r="B36" s="23" t="s">
        <v>406</v>
      </c>
      <c r="C36" s="23" t="s">
        <v>335</v>
      </c>
      <c r="D36" s="23" t="s">
        <v>336</v>
      </c>
      <c r="E36" s="23" t="s">
        <v>407</v>
      </c>
      <c r="F36" s="23" t="s">
        <v>408</v>
      </c>
      <c r="G36" s="23" t="s">
        <v>409</v>
      </c>
      <c r="H36" s="23" t="s">
        <v>410</v>
      </c>
      <c r="I36" s="23" t="s">
        <v>340</v>
      </c>
      <c r="J36" s="23" t="s">
        <v>411</v>
      </c>
    </row>
    <row r="37" ht="42" customHeight="1" spans="1:10">
      <c r="A37" s="136" t="s">
        <v>317</v>
      </c>
      <c r="B37" s="23" t="s">
        <v>406</v>
      </c>
      <c r="C37" s="23" t="s">
        <v>335</v>
      </c>
      <c r="D37" s="23" t="s">
        <v>354</v>
      </c>
      <c r="E37" s="23" t="s">
        <v>412</v>
      </c>
      <c r="F37" s="23" t="s">
        <v>408</v>
      </c>
      <c r="G37" s="23" t="s">
        <v>90</v>
      </c>
      <c r="H37" s="23" t="s">
        <v>413</v>
      </c>
      <c r="I37" s="23" t="s">
        <v>340</v>
      </c>
      <c r="J37" s="23" t="s">
        <v>414</v>
      </c>
    </row>
    <row r="38" ht="42" customHeight="1" spans="1:10">
      <c r="A38" s="136" t="s">
        <v>317</v>
      </c>
      <c r="B38" s="23" t="s">
        <v>406</v>
      </c>
      <c r="C38" s="23" t="s">
        <v>335</v>
      </c>
      <c r="D38" s="23" t="s">
        <v>415</v>
      </c>
      <c r="E38" s="23" t="s">
        <v>416</v>
      </c>
      <c r="F38" s="23" t="s">
        <v>408</v>
      </c>
      <c r="G38" s="23" t="s">
        <v>409</v>
      </c>
      <c r="H38" s="23" t="s">
        <v>417</v>
      </c>
      <c r="I38" s="23" t="s">
        <v>340</v>
      </c>
      <c r="J38" s="23" t="s">
        <v>418</v>
      </c>
    </row>
    <row r="39" ht="42" customHeight="1" spans="1:10">
      <c r="A39" s="136" t="s">
        <v>317</v>
      </c>
      <c r="B39" s="23" t="s">
        <v>406</v>
      </c>
      <c r="C39" s="23" t="s">
        <v>358</v>
      </c>
      <c r="D39" s="23" t="s">
        <v>359</v>
      </c>
      <c r="E39" s="23" t="s">
        <v>360</v>
      </c>
      <c r="F39" s="23" t="s">
        <v>350</v>
      </c>
      <c r="G39" s="23" t="s">
        <v>361</v>
      </c>
      <c r="H39" s="23" t="s">
        <v>357</v>
      </c>
      <c r="I39" s="23" t="s">
        <v>340</v>
      </c>
      <c r="J39" s="23" t="s">
        <v>419</v>
      </c>
    </row>
    <row r="40" ht="42" customHeight="1" spans="1:10">
      <c r="A40" s="136" t="s">
        <v>317</v>
      </c>
      <c r="B40" s="23" t="s">
        <v>406</v>
      </c>
      <c r="C40" s="23" t="s">
        <v>362</v>
      </c>
      <c r="D40" s="23" t="s">
        <v>363</v>
      </c>
      <c r="E40" s="23" t="s">
        <v>420</v>
      </c>
      <c r="F40" s="23" t="s">
        <v>350</v>
      </c>
      <c r="G40" s="23" t="s">
        <v>365</v>
      </c>
      <c r="H40" s="23" t="s">
        <v>357</v>
      </c>
      <c r="I40" s="23" t="s">
        <v>340</v>
      </c>
      <c r="J40" s="23" t="s">
        <v>421</v>
      </c>
    </row>
    <row r="41" ht="42" customHeight="1" spans="1:10">
      <c r="A41" s="135" t="s">
        <v>73</v>
      </c>
      <c r="B41" s="23"/>
      <c r="C41" s="23"/>
      <c r="D41" s="23"/>
      <c r="E41" s="23"/>
      <c r="F41" s="23"/>
      <c r="G41" s="23"/>
      <c r="H41" s="23"/>
      <c r="I41" s="23"/>
      <c r="J41" s="23"/>
    </row>
    <row r="42" ht="42" customHeight="1" spans="1:10">
      <c r="A42" s="136" t="s">
        <v>323</v>
      </c>
      <c r="B42" s="23" t="s">
        <v>422</v>
      </c>
      <c r="C42" s="23" t="s">
        <v>335</v>
      </c>
      <c r="D42" s="23" t="s">
        <v>336</v>
      </c>
      <c r="E42" s="23" t="s">
        <v>423</v>
      </c>
      <c r="F42" s="23" t="s">
        <v>350</v>
      </c>
      <c r="G42" s="23" t="s">
        <v>96</v>
      </c>
      <c r="H42" s="23" t="s">
        <v>347</v>
      </c>
      <c r="I42" s="23" t="s">
        <v>340</v>
      </c>
      <c r="J42" s="23" t="s">
        <v>424</v>
      </c>
    </row>
    <row r="43" ht="42" customHeight="1" spans="1:10">
      <c r="A43" s="136" t="s">
        <v>323</v>
      </c>
      <c r="B43" s="23" t="s">
        <v>422</v>
      </c>
      <c r="C43" s="23" t="s">
        <v>335</v>
      </c>
      <c r="D43" s="23" t="s">
        <v>336</v>
      </c>
      <c r="E43" s="23" t="s">
        <v>425</v>
      </c>
      <c r="F43" s="23" t="s">
        <v>350</v>
      </c>
      <c r="G43" s="23" t="s">
        <v>96</v>
      </c>
      <c r="H43" s="23" t="s">
        <v>347</v>
      </c>
      <c r="I43" s="23" t="s">
        <v>340</v>
      </c>
      <c r="J43" s="23" t="s">
        <v>426</v>
      </c>
    </row>
    <row r="44" ht="42" customHeight="1" spans="1:10">
      <c r="A44" s="136" t="s">
        <v>323</v>
      </c>
      <c r="B44" s="23" t="s">
        <v>422</v>
      </c>
      <c r="C44" s="23" t="s">
        <v>335</v>
      </c>
      <c r="D44" s="23" t="s">
        <v>336</v>
      </c>
      <c r="E44" s="23" t="s">
        <v>427</v>
      </c>
      <c r="F44" s="23" t="s">
        <v>350</v>
      </c>
      <c r="G44" s="23" t="s">
        <v>96</v>
      </c>
      <c r="H44" s="23" t="s">
        <v>347</v>
      </c>
      <c r="I44" s="23" t="s">
        <v>340</v>
      </c>
      <c r="J44" s="23" t="s">
        <v>428</v>
      </c>
    </row>
    <row r="45" ht="42" customHeight="1" spans="1:10">
      <c r="A45" s="136" t="s">
        <v>323</v>
      </c>
      <c r="B45" s="23" t="s">
        <v>422</v>
      </c>
      <c r="C45" s="23" t="s">
        <v>335</v>
      </c>
      <c r="D45" s="23" t="s">
        <v>429</v>
      </c>
      <c r="E45" s="23" t="s">
        <v>430</v>
      </c>
      <c r="F45" s="23" t="s">
        <v>338</v>
      </c>
      <c r="G45" s="23" t="s">
        <v>431</v>
      </c>
      <c r="H45" s="23" t="s">
        <v>357</v>
      </c>
      <c r="I45" s="23" t="s">
        <v>340</v>
      </c>
      <c r="J45" s="23" t="s">
        <v>432</v>
      </c>
    </row>
    <row r="46" ht="42" customHeight="1" spans="1:10">
      <c r="A46" s="136" t="s">
        <v>323</v>
      </c>
      <c r="B46" s="23" t="s">
        <v>422</v>
      </c>
      <c r="C46" s="23" t="s">
        <v>335</v>
      </c>
      <c r="D46" s="23" t="s">
        <v>354</v>
      </c>
      <c r="E46" s="23" t="s">
        <v>433</v>
      </c>
      <c r="F46" s="23" t="s">
        <v>408</v>
      </c>
      <c r="G46" s="23" t="s">
        <v>434</v>
      </c>
      <c r="H46" s="23" t="s">
        <v>435</v>
      </c>
      <c r="I46" s="23" t="s">
        <v>366</v>
      </c>
      <c r="J46" s="23" t="s">
        <v>436</v>
      </c>
    </row>
    <row r="47" ht="42" customHeight="1" spans="1:10">
      <c r="A47" s="136" t="s">
        <v>323</v>
      </c>
      <c r="B47" s="23" t="s">
        <v>422</v>
      </c>
      <c r="C47" s="23" t="s">
        <v>335</v>
      </c>
      <c r="D47" s="23" t="s">
        <v>415</v>
      </c>
      <c r="E47" s="23" t="s">
        <v>416</v>
      </c>
      <c r="F47" s="23" t="s">
        <v>408</v>
      </c>
      <c r="G47" s="23" t="s">
        <v>437</v>
      </c>
      <c r="H47" s="23" t="s">
        <v>438</v>
      </c>
      <c r="I47" s="23" t="s">
        <v>340</v>
      </c>
      <c r="J47" s="23" t="s">
        <v>439</v>
      </c>
    </row>
    <row r="48" ht="42" customHeight="1" spans="1:10">
      <c r="A48" s="136" t="s">
        <v>323</v>
      </c>
      <c r="B48" s="23" t="s">
        <v>422</v>
      </c>
      <c r="C48" s="23" t="s">
        <v>358</v>
      </c>
      <c r="D48" s="23" t="s">
        <v>359</v>
      </c>
      <c r="E48" s="23" t="s">
        <v>440</v>
      </c>
      <c r="F48" s="23" t="s">
        <v>441</v>
      </c>
      <c r="G48" s="23" t="s">
        <v>361</v>
      </c>
      <c r="H48" s="23" t="s">
        <v>357</v>
      </c>
      <c r="I48" s="23" t="s">
        <v>340</v>
      </c>
      <c r="J48" s="23" t="s">
        <v>442</v>
      </c>
    </row>
    <row r="49" ht="42" customHeight="1" spans="1:10">
      <c r="A49" s="136" t="s">
        <v>323</v>
      </c>
      <c r="B49" s="23" t="s">
        <v>422</v>
      </c>
      <c r="C49" s="23" t="s">
        <v>362</v>
      </c>
      <c r="D49" s="23" t="s">
        <v>363</v>
      </c>
      <c r="E49" s="23" t="s">
        <v>443</v>
      </c>
      <c r="F49" s="23" t="s">
        <v>350</v>
      </c>
      <c r="G49" s="23" t="s">
        <v>356</v>
      </c>
      <c r="H49" s="23" t="s">
        <v>357</v>
      </c>
      <c r="I49" s="23" t="s">
        <v>340</v>
      </c>
      <c r="J49" s="23" t="s">
        <v>444</v>
      </c>
    </row>
    <row r="50" ht="42" customHeight="1" spans="1:10">
      <c r="A50" s="136" t="s">
        <v>321</v>
      </c>
      <c r="B50" s="23" t="s">
        <v>445</v>
      </c>
      <c r="C50" s="23" t="s">
        <v>335</v>
      </c>
      <c r="D50" s="23" t="s">
        <v>336</v>
      </c>
      <c r="E50" s="23" t="s">
        <v>446</v>
      </c>
      <c r="F50" s="23" t="s">
        <v>350</v>
      </c>
      <c r="G50" s="23" t="s">
        <v>447</v>
      </c>
      <c r="H50" s="23" t="s">
        <v>448</v>
      </c>
      <c r="I50" s="23" t="s">
        <v>340</v>
      </c>
      <c r="J50" s="23" t="s">
        <v>449</v>
      </c>
    </row>
    <row r="51" ht="42" customHeight="1" spans="1:10">
      <c r="A51" s="136" t="s">
        <v>321</v>
      </c>
      <c r="B51" s="23" t="s">
        <v>445</v>
      </c>
      <c r="C51" s="23" t="s">
        <v>335</v>
      </c>
      <c r="D51" s="23" t="s">
        <v>336</v>
      </c>
      <c r="E51" s="23" t="s">
        <v>450</v>
      </c>
      <c r="F51" s="23" t="s">
        <v>350</v>
      </c>
      <c r="G51" s="23" t="s">
        <v>451</v>
      </c>
      <c r="H51" s="23" t="s">
        <v>452</v>
      </c>
      <c r="I51" s="23" t="s">
        <v>340</v>
      </c>
      <c r="J51" s="23" t="s">
        <v>453</v>
      </c>
    </row>
    <row r="52" ht="42" customHeight="1" spans="1:10">
      <c r="A52" s="136" t="s">
        <v>321</v>
      </c>
      <c r="B52" s="23" t="s">
        <v>445</v>
      </c>
      <c r="C52" s="23" t="s">
        <v>335</v>
      </c>
      <c r="D52" s="23" t="s">
        <v>429</v>
      </c>
      <c r="E52" s="23" t="s">
        <v>430</v>
      </c>
      <c r="F52" s="23" t="s">
        <v>338</v>
      </c>
      <c r="G52" s="23" t="s">
        <v>431</v>
      </c>
      <c r="H52" s="23" t="s">
        <v>357</v>
      </c>
      <c r="I52" s="23" t="s">
        <v>340</v>
      </c>
      <c r="J52" s="23" t="s">
        <v>432</v>
      </c>
    </row>
    <row r="53" ht="42" customHeight="1" spans="1:10">
      <c r="A53" s="136" t="s">
        <v>321</v>
      </c>
      <c r="B53" s="23" t="s">
        <v>445</v>
      </c>
      <c r="C53" s="23" t="s">
        <v>335</v>
      </c>
      <c r="D53" s="23" t="s">
        <v>354</v>
      </c>
      <c r="E53" s="23" t="s">
        <v>454</v>
      </c>
      <c r="F53" s="23" t="s">
        <v>408</v>
      </c>
      <c r="G53" s="23" t="s">
        <v>434</v>
      </c>
      <c r="H53" s="23" t="s">
        <v>455</v>
      </c>
      <c r="I53" s="23" t="s">
        <v>366</v>
      </c>
      <c r="J53" s="23" t="s">
        <v>456</v>
      </c>
    </row>
    <row r="54" ht="42" customHeight="1" spans="1:10">
      <c r="A54" s="136" t="s">
        <v>321</v>
      </c>
      <c r="B54" s="23" t="s">
        <v>445</v>
      </c>
      <c r="C54" s="23" t="s">
        <v>335</v>
      </c>
      <c r="D54" s="23" t="s">
        <v>415</v>
      </c>
      <c r="E54" s="23" t="s">
        <v>416</v>
      </c>
      <c r="F54" s="23" t="s">
        <v>408</v>
      </c>
      <c r="G54" s="23" t="s">
        <v>457</v>
      </c>
      <c r="H54" s="23" t="s">
        <v>438</v>
      </c>
      <c r="I54" s="23" t="s">
        <v>340</v>
      </c>
      <c r="J54" s="23" t="s">
        <v>458</v>
      </c>
    </row>
    <row r="55" ht="42" customHeight="1" spans="1:10">
      <c r="A55" s="136" t="s">
        <v>321</v>
      </c>
      <c r="B55" s="23" t="s">
        <v>445</v>
      </c>
      <c r="C55" s="23" t="s">
        <v>358</v>
      </c>
      <c r="D55" s="23" t="s">
        <v>359</v>
      </c>
      <c r="E55" s="23" t="s">
        <v>440</v>
      </c>
      <c r="F55" s="23" t="s">
        <v>441</v>
      </c>
      <c r="G55" s="23" t="s">
        <v>361</v>
      </c>
      <c r="H55" s="23" t="s">
        <v>357</v>
      </c>
      <c r="I55" s="23" t="s">
        <v>340</v>
      </c>
      <c r="J55" s="23" t="s">
        <v>459</v>
      </c>
    </row>
    <row r="56" ht="42" customHeight="1" spans="1:10">
      <c r="A56" s="136" t="s">
        <v>321</v>
      </c>
      <c r="B56" s="23" t="s">
        <v>445</v>
      </c>
      <c r="C56" s="23" t="s">
        <v>362</v>
      </c>
      <c r="D56" s="23" t="s">
        <v>363</v>
      </c>
      <c r="E56" s="23" t="s">
        <v>460</v>
      </c>
      <c r="F56" s="23" t="s">
        <v>350</v>
      </c>
      <c r="G56" s="23" t="s">
        <v>356</v>
      </c>
      <c r="H56" s="23" t="s">
        <v>357</v>
      </c>
      <c r="I56" s="23" t="s">
        <v>340</v>
      </c>
      <c r="J56" s="23" t="s">
        <v>461</v>
      </c>
    </row>
  </sheetData>
  <mergeCells count="16">
    <mergeCell ref="A2:J2"/>
    <mergeCell ref="A3:H3"/>
    <mergeCell ref="A8:A15"/>
    <mergeCell ref="A16:A21"/>
    <mergeCell ref="A22:A26"/>
    <mergeCell ref="A27:A35"/>
    <mergeCell ref="A36:A40"/>
    <mergeCell ref="A42:A49"/>
    <mergeCell ref="A50:A56"/>
    <mergeCell ref="B8:B15"/>
    <mergeCell ref="B16:B21"/>
    <mergeCell ref="B22:B26"/>
    <mergeCell ref="B27:B35"/>
    <mergeCell ref="B36:B40"/>
    <mergeCell ref="B42:B49"/>
    <mergeCell ref="B50:B56"/>
  </mergeCells>
  <printOptions horizontalCentered="1"/>
  <pageMargins left="0.96" right="0.96" top="0.72" bottom="0.72" header="0" footer="0"/>
  <pageSetup paperSize="9" scale="2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59292035398" defaultRowHeight="14.25" customHeight="1" outlineLevelCol="5"/>
  <cols>
    <col min="1" max="1" width="32.141592920354" customWidth="1"/>
    <col min="2" max="2" width="20.7079646017699" customWidth="1"/>
    <col min="3" max="3" width="32.141592920354" customWidth="1"/>
    <col min="4" max="4" width="27.7079646017699" customWidth="1"/>
    <col min="5" max="6" width="36.7079646017699" customWidth="1"/>
  </cols>
  <sheetData>
    <row r="1" ht="12" customHeight="1" spans="1:6">
      <c r="A1" s="120">
        <v>1</v>
      </c>
      <c r="B1" s="121">
        <v>0</v>
      </c>
      <c r="C1" s="120">
        <v>1</v>
      </c>
      <c r="D1" s="122"/>
      <c r="E1" s="122"/>
      <c r="F1" s="119" t="s">
        <v>462</v>
      </c>
    </row>
    <row r="2" ht="42" customHeight="1" spans="1:6">
      <c r="A2" s="123" t="str">
        <f>"2025"&amp;"年部门政府性基金预算支出预算表"</f>
        <v>2025年部门政府性基金预算支出预算表</v>
      </c>
      <c r="B2" s="123" t="s">
        <v>463</v>
      </c>
      <c r="C2" s="124"/>
      <c r="D2" s="125"/>
      <c r="E2" s="125"/>
      <c r="F2" s="125"/>
    </row>
    <row r="3" ht="13.5" customHeight="1" spans="1:6">
      <c r="A3" s="4" t="str">
        <f>"单位名称："&amp;"昆明市科学技术协会"</f>
        <v>单位名称：昆明市科学技术协会</v>
      </c>
      <c r="B3" s="4" t="s">
        <v>464</v>
      </c>
      <c r="C3" s="120"/>
      <c r="D3" s="122"/>
      <c r="E3" s="122"/>
      <c r="F3" s="119" t="s">
        <v>1</v>
      </c>
    </row>
    <row r="4" ht="19.5" customHeight="1" spans="1:6">
      <c r="A4" s="126" t="s">
        <v>194</v>
      </c>
      <c r="B4" s="127" t="s">
        <v>79</v>
      </c>
      <c r="C4" s="126" t="s">
        <v>80</v>
      </c>
      <c r="D4" s="10" t="s">
        <v>465</v>
      </c>
      <c r="E4" s="11"/>
      <c r="F4" s="12"/>
    </row>
    <row r="5" ht="18.75" customHeight="1" spans="1:6">
      <c r="A5" s="128"/>
      <c r="B5" s="129"/>
      <c r="C5" s="128"/>
      <c r="D5" s="15" t="s">
        <v>55</v>
      </c>
      <c r="E5" s="10" t="s">
        <v>82</v>
      </c>
      <c r="F5" s="15" t="s">
        <v>83</v>
      </c>
    </row>
    <row r="6" ht="18.75" customHeight="1" spans="1:6">
      <c r="A6" s="69">
        <v>1</v>
      </c>
      <c r="B6" s="130" t="s">
        <v>90</v>
      </c>
      <c r="C6" s="69">
        <v>3</v>
      </c>
      <c r="D6" s="131">
        <v>4</v>
      </c>
      <c r="E6" s="131">
        <v>5</v>
      </c>
      <c r="F6" s="131">
        <v>6</v>
      </c>
    </row>
    <row r="7" ht="21" customHeight="1" spans="1:6">
      <c r="A7" s="20"/>
      <c r="B7" s="20"/>
      <c r="C7" s="20"/>
      <c r="D7" s="81"/>
      <c r="E7" s="81"/>
      <c r="F7" s="81"/>
    </row>
    <row r="8" ht="21" customHeight="1" spans="1:6">
      <c r="A8" s="20"/>
      <c r="B8" s="20"/>
      <c r="C8" s="20"/>
      <c r="D8" s="81"/>
      <c r="E8" s="81"/>
      <c r="F8" s="81"/>
    </row>
    <row r="9" ht="18.75" customHeight="1" spans="1:6">
      <c r="A9" s="132" t="s">
        <v>184</v>
      </c>
      <c r="B9" s="132" t="s">
        <v>184</v>
      </c>
      <c r="C9" s="133" t="s">
        <v>184</v>
      </c>
      <c r="D9" s="81"/>
      <c r="E9" s="81"/>
      <c r="F9" s="81"/>
    </row>
    <row r="10" customHeight="1" spans="1:1">
      <c r="A10" s="36" t="s">
        <v>466</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6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selection activeCell="F10" sqref="F10"/>
    </sheetView>
  </sheetViews>
  <sheetFormatPr defaultColWidth="9.14159292035398" defaultRowHeight="14.25" customHeight="1"/>
  <cols>
    <col min="1" max="2" width="32.5752212389381" customWidth="1"/>
    <col min="3" max="3" width="41.141592920354" customWidth="1"/>
    <col min="4" max="4" width="21.7079646017699" customWidth="1"/>
    <col min="5" max="5" width="35.283185840708" customWidth="1"/>
    <col min="6" max="6" width="7.70796460176991" customWidth="1"/>
    <col min="7" max="7" width="11.141592920354" customWidth="1"/>
    <col min="8" max="8" width="13.283185840708" customWidth="1"/>
    <col min="9" max="18" width="20" customWidth="1"/>
    <col min="19" max="19" width="19.8495575221239" customWidth="1"/>
  </cols>
  <sheetData>
    <row r="1" ht="15.75" customHeight="1" spans="2:19">
      <c r="B1" s="85"/>
      <c r="C1" s="85"/>
      <c r="R1" s="2"/>
      <c r="S1" s="2" t="s">
        <v>467</v>
      </c>
    </row>
    <row r="2" ht="41.25" customHeight="1" spans="1:19">
      <c r="A2" s="74" t="str">
        <f>"2025"&amp;"年部门政府采购预算表"</f>
        <v>2025年部门政府采购预算表</v>
      </c>
      <c r="B2" s="67"/>
      <c r="C2" s="67"/>
      <c r="D2" s="3"/>
      <c r="E2" s="3"/>
      <c r="F2" s="3"/>
      <c r="G2" s="3"/>
      <c r="H2" s="3"/>
      <c r="I2" s="3"/>
      <c r="J2" s="3"/>
      <c r="K2" s="3"/>
      <c r="L2" s="3"/>
      <c r="M2" s="67"/>
      <c r="N2" s="3"/>
      <c r="O2" s="3"/>
      <c r="P2" s="67"/>
      <c r="Q2" s="3"/>
      <c r="R2" s="67"/>
      <c r="S2" s="67"/>
    </row>
    <row r="3" ht="18.75" customHeight="1" spans="1:19">
      <c r="A3" s="112" t="str">
        <f>"单位名称："&amp;"昆明市科学技术协会"</f>
        <v>单位名称：昆明市科学技术协会</v>
      </c>
      <c r="B3" s="87"/>
      <c r="C3" s="87"/>
      <c r="D3" s="6"/>
      <c r="E3" s="6"/>
      <c r="F3" s="6"/>
      <c r="G3" s="6"/>
      <c r="H3" s="6"/>
      <c r="I3" s="6"/>
      <c r="J3" s="6"/>
      <c r="K3" s="6"/>
      <c r="L3" s="6"/>
      <c r="R3" s="7"/>
      <c r="S3" s="119" t="s">
        <v>1</v>
      </c>
    </row>
    <row r="4" ht="15.75" customHeight="1" spans="1:19">
      <c r="A4" s="9" t="s">
        <v>193</v>
      </c>
      <c r="B4" s="88" t="s">
        <v>194</v>
      </c>
      <c r="C4" s="88" t="s">
        <v>468</v>
      </c>
      <c r="D4" s="89" t="s">
        <v>469</v>
      </c>
      <c r="E4" s="89" t="s">
        <v>470</v>
      </c>
      <c r="F4" s="89" t="s">
        <v>471</v>
      </c>
      <c r="G4" s="89" t="s">
        <v>472</v>
      </c>
      <c r="H4" s="89" t="s">
        <v>473</v>
      </c>
      <c r="I4" s="102" t="s">
        <v>201</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474</v>
      </c>
      <c r="L5" s="91" t="s">
        <v>475</v>
      </c>
      <c r="M5" s="104" t="s">
        <v>476</v>
      </c>
      <c r="N5" s="105" t="s">
        <v>477</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3">
        <v>1</v>
      </c>
      <c r="B7" s="113" t="s">
        <v>90</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4" t="s">
        <v>70</v>
      </c>
      <c r="B8" s="95" t="s">
        <v>70</v>
      </c>
      <c r="C8" s="95" t="s">
        <v>317</v>
      </c>
      <c r="D8" s="96" t="s">
        <v>478</v>
      </c>
      <c r="E8" s="96" t="s">
        <v>479</v>
      </c>
      <c r="F8" s="96" t="s">
        <v>480</v>
      </c>
      <c r="G8" s="115">
        <v>1</v>
      </c>
      <c r="H8" s="81">
        <v>80000</v>
      </c>
      <c r="I8" s="81">
        <v>80000</v>
      </c>
      <c r="J8" s="81">
        <v>80000</v>
      </c>
      <c r="K8" s="81"/>
      <c r="L8" s="81"/>
      <c r="M8" s="81"/>
      <c r="N8" s="81"/>
      <c r="O8" s="81"/>
      <c r="P8" s="81"/>
      <c r="Q8" s="81"/>
      <c r="R8" s="81"/>
      <c r="S8" s="81"/>
    </row>
    <row r="9" ht="21" customHeight="1" spans="1:19">
      <c r="A9" s="94" t="s">
        <v>70</v>
      </c>
      <c r="B9" s="95" t="s">
        <v>73</v>
      </c>
      <c r="C9" s="95" t="s">
        <v>247</v>
      </c>
      <c r="D9" s="96" t="s">
        <v>481</v>
      </c>
      <c r="E9" s="96" t="s">
        <v>482</v>
      </c>
      <c r="F9" s="96" t="s">
        <v>480</v>
      </c>
      <c r="G9" s="115">
        <v>1</v>
      </c>
      <c r="H9" s="81">
        <v>4000</v>
      </c>
      <c r="I9" s="81">
        <v>4000</v>
      </c>
      <c r="J9" s="81">
        <v>4000</v>
      </c>
      <c r="K9" s="81"/>
      <c r="L9" s="81"/>
      <c r="M9" s="81"/>
      <c r="N9" s="81"/>
      <c r="O9" s="81"/>
      <c r="P9" s="81"/>
      <c r="Q9" s="81"/>
      <c r="R9" s="81"/>
      <c r="S9" s="81"/>
    </row>
    <row r="10" ht="21" customHeight="1" spans="1:19">
      <c r="A10" s="94" t="s">
        <v>70</v>
      </c>
      <c r="B10" s="95" t="s">
        <v>73</v>
      </c>
      <c r="C10" s="95" t="s">
        <v>321</v>
      </c>
      <c r="D10" s="96" t="s">
        <v>483</v>
      </c>
      <c r="E10" s="96" t="s">
        <v>479</v>
      </c>
      <c r="F10" s="96" t="s">
        <v>480</v>
      </c>
      <c r="G10" s="115">
        <v>1</v>
      </c>
      <c r="H10" s="81">
        <v>47000</v>
      </c>
      <c r="I10" s="81">
        <v>47000</v>
      </c>
      <c r="J10" s="81">
        <v>47000</v>
      </c>
      <c r="K10" s="81"/>
      <c r="L10" s="81"/>
      <c r="M10" s="81"/>
      <c r="N10" s="81"/>
      <c r="O10" s="81"/>
      <c r="P10" s="81"/>
      <c r="Q10" s="81"/>
      <c r="R10" s="81"/>
      <c r="S10" s="81"/>
    </row>
    <row r="11" ht="21" customHeight="1" spans="1:19">
      <c r="A11" s="97" t="s">
        <v>184</v>
      </c>
      <c r="B11" s="98"/>
      <c r="C11" s="98"/>
      <c r="D11" s="99"/>
      <c r="E11" s="99"/>
      <c r="F11" s="99"/>
      <c r="G11" s="116"/>
      <c r="H11" s="81">
        <v>131000</v>
      </c>
      <c r="I11" s="81">
        <v>131000</v>
      </c>
      <c r="J11" s="81">
        <v>131000</v>
      </c>
      <c r="K11" s="81"/>
      <c r="L11" s="81"/>
      <c r="M11" s="81"/>
      <c r="N11" s="81"/>
      <c r="O11" s="81"/>
      <c r="P11" s="81"/>
      <c r="Q11" s="81"/>
      <c r="R11" s="81"/>
      <c r="S11" s="81"/>
    </row>
    <row r="12" ht="21" customHeight="1" spans="1:19">
      <c r="A12" s="112" t="s">
        <v>484</v>
      </c>
      <c r="B12" s="4"/>
      <c r="C12" s="4"/>
      <c r="D12" s="112"/>
      <c r="E12" s="112"/>
      <c r="F12" s="112"/>
      <c r="G12" s="117"/>
      <c r="H12" s="118"/>
      <c r="I12" s="118"/>
      <c r="J12" s="118"/>
      <c r="K12" s="118"/>
      <c r="L12" s="118"/>
      <c r="M12" s="118"/>
      <c r="N12" s="118"/>
      <c r="O12" s="118"/>
      <c r="P12" s="118"/>
      <c r="Q12" s="118"/>
      <c r="R12" s="118"/>
      <c r="S12" s="118"/>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2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29" sqref="B29"/>
    </sheetView>
  </sheetViews>
  <sheetFormatPr defaultColWidth="9.14159292035398" defaultRowHeight="14.25" customHeight="1"/>
  <cols>
    <col min="1" max="5" width="39.141592920354" customWidth="1"/>
    <col min="6" max="6" width="27.5752212389381" customWidth="1"/>
    <col min="7" max="7" width="28.5752212389381" customWidth="1"/>
    <col min="8" max="8" width="28.141592920354" customWidth="1"/>
    <col min="9" max="9" width="39.141592920354" customWidth="1"/>
    <col min="10" max="18" width="20.4247787610619" customWidth="1"/>
    <col min="19" max="20" width="20.283185840708" customWidth="1"/>
  </cols>
  <sheetData>
    <row r="1" ht="16.5" customHeight="1" spans="1:20">
      <c r="A1" s="78"/>
      <c r="B1" s="85"/>
      <c r="C1" s="85"/>
      <c r="D1" s="85"/>
      <c r="E1" s="85"/>
      <c r="F1" s="85"/>
      <c r="G1" s="85"/>
      <c r="H1" s="78"/>
      <c r="I1" s="78"/>
      <c r="J1" s="78"/>
      <c r="K1" s="78"/>
      <c r="L1" s="78"/>
      <c r="M1" s="78"/>
      <c r="N1" s="100"/>
      <c r="O1" s="78"/>
      <c r="P1" s="78"/>
      <c r="Q1" s="85"/>
      <c r="R1" s="78"/>
      <c r="S1" s="108"/>
      <c r="T1" s="108" t="s">
        <v>485</v>
      </c>
    </row>
    <row r="2" ht="41.25" customHeight="1" spans="1:20">
      <c r="A2" s="74" t="str">
        <f>"2025"&amp;"年部门政府购买服务预算表"</f>
        <v>2025年部门政府购买服务预算表</v>
      </c>
      <c r="B2" s="67"/>
      <c r="C2" s="67"/>
      <c r="D2" s="67"/>
      <c r="E2" s="67"/>
      <c r="F2" s="67"/>
      <c r="G2" s="67"/>
      <c r="H2" s="86"/>
      <c r="I2" s="86"/>
      <c r="J2" s="86"/>
      <c r="K2" s="86"/>
      <c r="L2" s="86"/>
      <c r="M2" s="86"/>
      <c r="N2" s="101"/>
      <c r="O2" s="86"/>
      <c r="P2" s="86"/>
      <c r="Q2" s="67"/>
      <c r="R2" s="86"/>
      <c r="S2" s="101"/>
      <c r="T2" s="67"/>
    </row>
    <row r="3" ht="22.5" customHeight="1" spans="1:20">
      <c r="A3" s="75" t="str">
        <f>"单位名称："&amp;"昆明市科学技术协会"</f>
        <v>单位名称：昆明市科学技术协会</v>
      </c>
      <c r="B3" s="87"/>
      <c r="C3" s="87"/>
      <c r="D3" s="87"/>
      <c r="E3" s="87"/>
      <c r="F3" s="87"/>
      <c r="G3" s="87"/>
      <c r="H3" s="76"/>
      <c r="I3" s="76"/>
      <c r="J3" s="76"/>
      <c r="K3" s="76"/>
      <c r="L3" s="76"/>
      <c r="M3" s="76"/>
      <c r="N3" s="100"/>
      <c r="O3" s="78"/>
      <c r="P3" s="78"/>
      <c r="Q3" s="85"/>
      <c r="R3" s="78"/>
      <c r="S3" s="109"/>
      <c r="T3" s="108" t="s">
        <v>1</v>
      </c>
    </row>
    <row r="4" ht="24" customHeight="1" spans="1:20">
      <c r="A4" s="9" t="s">
        <v>193</v>
      </c>
      <c r="B4" s="88" t="s">
        <v>194</v>
      </c>
      <c r="C4" s="88" t="s">
        <v>468</v>
      </c>
      <c r="D4" s="88" t="s">
        <v>486</v>
      </c>
      <c r="E4" s="88" t="s">
        <v>487</v>
      </c>
      <c r="F4" s="88" t="s">
        <v>488</v>
      </c>
      <c r="G4" s="88" t="s">
        <v>489</v>
      </c>
      <c r="H4" s="89" t="s">
        <v>490</v>
      </c>
      <c r="I4" s="89" t="s">
        <v>491</v>
      </c>
      <c r="J4" s="102" t="s">
        <v>201</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474</v>
      </c>
      <c r="M5" s="91" t="s">
        <v>475</v>
      </c>
      <c r="N5" s="104" t="s">
        <v>476</v>
      </c>
      <c r="O5" s="105" t="s">
        <v>477</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c r="B8" s="95"/>
      <c r="C8" s="95"/>
      <c r="D8" s="95"/>
      <c r="E8" s="95"/>
      <c r="F8" s="95"/>
      <c r="G8" s="95"/>
      <c r="H8" s="96"/>
      <c r="I8" s="96"/>
      <c r="J8" s="81"/>
      <c r="K8" s="81"/>
      <c r="L8" s="81"/>
      <c r="M8" s="81"/>
      <c r="N8" s="81"/>
      <c r="O8" s="81"/>
      <c r="P8" s="81"/>
      <c r="Q8" s="81"/>
      <c r="R8" s="81"/>
      <c r="S8" s="81"/>
      <c r="T8" s="81"/>
    </row>
    <row r="9" ht="21" customHeight="1" spans="1:20">
      <c r="A9" s="97" t="s">
        <v>184</v>
      </c>
      <c r="B9" s="98"/>
      <c r="C9" s="98"/>
      <c r="D9" s="98"/>
      <c r="E9" s="98"/>
      <c r="F9" s="98"/>
      <c r="G9" s="98"/>
      <c r="H9" s="99"/>
      <c r="I9" s="107"/>
      <c r="J9" s="81"/>
      <c r="K9" s="81"/>
      <c r="L9" s="81"/>
      <c r="M9" s="81"/>
      <c r="N9" s="81"/>
      <c r="O9" s="81"/>
      <c r="P9" s="81"/>
      <c r="Q9" s="81"/>
      <c r="R9" s="81"/>
      <c r="S9" s="81"/>
      <c r="T9" s="81"/>
    </row>
    <row r="10" customHeight="1" spans="1:1">
      <c r="A10" t="s">
        <v>492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59292035398" defaultRowHeight="14.25" customHeight="1"/>
  <cols>
    <col min="1" max="1" width="37.7079646017699" customWidth="1"/>
    <col min="2" max="24" width="20" customWidth="1"/>
  </cols>
  <sheetData>
    <row r="1" ht="17.25" customHeight="1" spans="4:24">
      <c r="D1" s="73"/>
      <c r="W1" s="2"/>
      <c r="X1" s="2" t="s">
        <v>493</v>
      </c>
    </row>
    <row r="2" ht="41.25" customHeight="1" spans="1:24">
      <c r="A2" s="74"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7"/>
      <c r="X2" s="67"/>
    </row>
    <row r="3" ht="18" customHeight="1" spans="1:24">
      <c r="A3" s="75" t="str">
        <f>"单位名称："&amp;"昆明市科学技术协会"</f>
        <v>单位名称：昆明市科学技术协会</v>
      </c>
      <c r="B3" s="76"/>
      <c r="C3" s="76"/>
      <c r="D3" s="77"/>
      <c r="E3" s="78"/>
      <c r="F3" s="78"/>
      <c r="G3" s="78"/>
      <c r="H3" s="78"/>
      <c r="I3" s="78"/>
      <c r="W3" s="7"/>
      <c r="X3" s="7" t="s">
        <v>1</v>
      </c>
    </row>
    <row r="4" ht="19.5" customHeight="1" spans="1:24">
      <c r="A4" s="28" t="s">
        <v>494</v>
      </c>
      <c r="B4" s="10" t="s">
        <v>201</v>
      </c>
      <c r="C4" s="11"/>
      <c r="D4" s="11"/>
      <c r="E4" s="10" t="s">
        <v>495</v>
      </c>
      <c r="F4" s="11"/>
      <c r="G4" s="11"/>
      <c r="H4" s="11"/>
      <c r="I4" s="11"/>
      <c r="J4" s="11"/>
      <c r="K4" s="11"/>
      <c r="L4" s="11"/>
      <c r="M4" s="11"/>
      <c r="N4" s="11"/>
      <c r="O4" s="11"/>
      <c r="P4" s="11"/>
      <c r="Q4" s="11"/>
      <c r="R4" s="11"/>
      <c r="S4" s="11"/>
      <c r="T4" s="11"/>
      <c r="U4" s="11"/>
      <c r="V4" s="11"/>
      <c r="W4" s="82"/>
      <c r="X4" s="83"/>
    </row>
    <row r="5" ht="40.5" customHeight="1" spans="1:24">
      <c r="A5" s="18"/>
      <c r="B5" s="29" t="s">
        <v>55</v>
      </c>
      <c r="C5" s="9" t="s">
        <v>58</v>
      </c>
      <c r="D5" s="79" t="s">
        <v>474</v>
      </c>
      <c r="E5" s="49" t="s">
        <v>496</v>
      </c>
      <c r="F5" s="49" t="s">
        <v>497</v>
      </c>
      <c r="G5" s="49" t="s">
        <v>498</v>
      </c>
      <c r="H5" s="49" t="s">
        <v>499</v>
      </c>
      <c r="I5" s="49" t="s">
        <v>500</v>
      </c>
      <c r="J5" s="49" t="s">
        <v>501</v>
      </c>
      <c r="K5" s="49" t="s">
        <v>502</v>
      </c>
      <c r="L5" s="49" t="s">
        <v>503</v>
      </c>
      <c r="M5" s="49" t="s">
        <v>504</v>
      </c>
      <c r="N5" s="49" t="s">
        <v>505</v>
      </c>
      <c r="O5" s="49" t="s">
        <v>506</v>
      </c>
      <c r="P5" s="49" t="s">
        <v>507</v>
      </c>
      <c r="Q5" s="49" t="s">
        <v>508</v>
      </c>
      <c r="R5" s="49" t="s">
        <v>509</v>
      </c>
      <c r="S5" s="49" t="s">
        <v>510</v>
      </c>
      <c r="T5" s="49" t="s">
        <v>511</v>
      </c>
      <c r="U5" s="49" t="s">
        <v>512</v>
      </c>
      <c r="V5" s="49" t="s">
        <v>513</v>
      </c>
      <c r="W5" s="49" t="s">
        <v>514</v>
      </c>
      <c r="X5" s="84" t="s">
        <v>515</v>
      </c>
    </row>
    <row r="6" ht="19.5" customHeight="1" spans="1:24">
      <c r="A6" s="19">
        <v>1</v>
      </c>
      <c r="B6" s="19">
        <v>2</v>
      </c>
      <c r="C6" s="19">
        <v>3</v>
      </c>
      <c r="D6" s="80">
        <v>4</v>
      </c>
      <c r="E6" s="37">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7">
        <v>23</v>
      </c>
      <c r="X6" s="37">
        <v>24</v>
      </c>
    </row>
    <row r="7" ht="19.5" customHeight="1" spans="1:24">
      <c r="A7" s="30"/>
      <c r="B7" s="81"/>
      <c r="C7" s="81"/>
      <c r="D7" s="81"/>
      <c r="E7" s="81"/>
      <c r="F7" s="81"/>
      <c r="G7" s="81"/>
      <c r="H7" s="81"/>
      <c r="I7" s="81"/>
      <c r="J7" s="81"/>
      <c r="K7" s="81"/>
      <c r="L7" s="81"/>
      <c r="M7" s="81"/>
      <c r="N7" s="81"/>
      <c r="O7" s="81"/>
      <c r="P7" s="81"/>
      <c r="Q7" s="81"/>
      <c r="R7" s="81"/>
      <c r="S7" s="81"/>
      <c r="T7" s="81"/>
      <c r="U7" s="81"/>
      <c r="V7" s="81"/>
      <c r="W7" s="81"/>
      <c r="X7" s="81"/>
    </row>
    <row r="8" ht="19.5" customHeight="1" spans="1:24">
      <c r="A8" s="70"/>
      <c r="B8" s="81"/>
      <c r="C8" s="81"/>
      <c r="D8" s="81"/>
      <c r="E8" s="81"/>
      <c r="F8" s="81"/>
      <c r="G8" s="81"/>
      <c r="H8" s="81"/>
      <c r="I8" s="81"/>
      <c r="J8" s="81"/>
      <c r="K8" s="81"/>
      <c r="L8" s="81"/>
      <c r="M8" s="81"/>
      <c r="N8" s="81"/>
      <c r="O8" s="81"/>
      <c r="P8" s="81"/>
      <c r="Q8" s="81"/>
      <c r="R8" s="81"/>
      <c r="S8" s="81"/>
      <c r="T8" s="81"/>
      <c r="U8" s="81"/>
      <c r="V8" s="81"/>
      <c r="W8" s="81"/>
      <c r="X8" s="81"/>
    </row>
    <row r="9" customHeight="1" spans="1:1">
      <c r="A9" s="36" t="s">
        <v>516</v>
      </c>
    </row>
  </sheetData>
  <mergeCells count="5">
    <mergeCell ref="A2:X2"/>
    <mergeCell ref="A3:I3"/>
    <mergeCell ref="B4:D4"/>
    <mergeCell ref="E4:X4"/>
    <mergeCell ref="A4:A5"/>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59292035398" defaultRowHeight="12" customHeight="1" outlineLevelRow="7"/>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18.8495575221239" customWidth="1"/>
  </cols>
  <sheetData>
    <row r="1" ht="16.5" customHeight="1" spans="10:10">
      <c r="J1" s="2" t="s">
        <v>517</v>
      </c>
    </row>
    <row r="2" ht="41.25" customHeight="1" spans="1:10">
      <c r="A2" s="66" t="str">
        <f>"2025"&amp;"年市对下转移支付绩效目标表"</f>
        <v>2025年市对下转移支付绩效目标表</v>
      </c>
      <c r="B2" s="3"/>
      <c r="C2" s="3"/>
      <c r="D2" s="3"/>
      <c r="E2" s="3"/>
      <c r="F2" s="67"/>
      <c r="G2" s="3"/>
      <c r="H2" s="67"/>
      <c r="I2" s="67"/>
      <c r="J2" s="3"/>
    </row>
    <row r="3" ht="17.25" customHeight="1" spans="1:1">
      <c r="A3" s="4" t="str">
        <f>"单位名称："&amp;"昆明市科学技术协会"</f>
        <v>单位名称：昆明市科学技术协会</v>
      </c>
    </row>
    <row r="4" ht="44.25" customHeight="1" spans="1:10">
      <c r="A4" s="68" t="s">
        <v>494</v>
      </c>
      <c r="B4" s="68" t="s">
        <v>325</v>
      </c>
      <c r="C4" s="68" t="s">
        <v>326</v>
      </c>
      <c r="D4" s="68" t="s">
        <v>327</v>
      </c>
      <c r="E4" s="68" t="s">
        <v>328</v>
      </c>
      <c r="F4" s="69" t="s">
        <v>329</v>
      </c>
      <c r="G4" s="68" t="s">
        <v>330</v>
      </c>
      <c r="H4" s="69" t="s">
        <v>331</v>
      </c>
      <c r="I4" s="69" t="s">
        <v>332</v>
      </c>
      <c r="J4" s="68" t="s">
        <v>333</v>
      </c>
    </row>
    <row r="5" ht="14.25" customHeight="1" spans="1:10">
      <c r="A5" s="68">
        <v>1</v>
      </c>
      <c r="B5" s="68">
        <v>2</v>
      </c>
      <c r="C5" s="68">
        <v>3</v>
      </c>
      <c r="D5" s="68">
        <v>4</v>
      </c>
      <c r="E5" s="68">
        <v>5</v>
      </c>
      <c r="F5" s="69">
        <v>6</v>
      </c>
      <c r="G5" s="68">
        <v>7</v>
      </c>
      <c r="H5" s="69">
        <v>8</v>
      </c>
      <c r="I5" s="69">
        <v>9</v>
      </c>
      <c r="J5" s="68">
        <v>10</v>
      </c>
    </row>
    <row r="6" ht="42" customHeight="1" spans="1:10">
      <c r="A6" s="30"/>
      <c r="B6" s="70"/>
      <c r="C6" s="70"/>
      <c r="D6" s="70"/>
      <c r="E6" s="71"/>
      <c r="F6" s="72"/>
      <c r="G6" s="71"/>
      <c r="H6" s="72"/>
      <c r="I6" s="72"/>
      <c r="J6" s="71"/>
    </row>
    <row r="7" ht="42" customHeight="1" spans="1:10">
      <c r="A7" s="30"/>
      <c r="B7" s="20"/>
      <c r="C7" s="20"/>
      <c r="D7" s="20"/>
      <c r="E7" s="30"/>
      <c r="F7" s="20"/>
      <c r="G7" s="30"/>
      <c r="H7" s="20"/>
      <c r="I7" s="20"/>
      <c r="J7" s="30"/>
    </row>
    <row r="8" customHeight="1" spans="1:1">
      <c r="A8" s="36" t="s">
        <v>516</v>
      </c>
    </row>
  </sheetData>
  <mergeCells count="2">
    <mergeCell ref="A2:J2"/>
    <mergeCell ref="A3:H3"/>
  </mergeCells>
  <printOptions horizontalCentered="1"/>
  <pageMargins left="0.96" right="0.96" top="0.72" bottom="0.72" header="0" footer="0"/>
  <pageSetup paperSize="9" scale="4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47787610619" defaultRowHeight="14.25" customHeight="1"/>
  <cols>
    <col min="1" max="3" width="33.7079646017699" customWidth="1"/>
    <col min="4" max="4" width="45.5752212389381" customWidth="1"/>
    <col min="5" max="5" width="27.5752212389381" customWidth="1"/>
    <col min="6" max="6" width="21.7079646017699" customWidth="1"/>
    <col min="7" max="9" width="26.283185840708" customWidth="1"/>
  </cols>
  <sheetData>
    <row r="1" customHeight="1" spans="1:9">
      <c r="A1" s="39" t="s">
        <v>518</v>
      </c>
      <c r="B1" s="40"/>
      <c r="C1" s="40"/>
      <c r="D1" s="41"/>
      <c r="E1" s="41"/>
      <c r="F1" s="41"/>
      <c r="G1" s="40"/>
      <c r="H1" s="40"/>
      <c r="I1" s="41"/>
    </row>
    <row r="2" ht="41.25" customHeight="1" spans="1:9">
      <c r="A2" s="42" t="str">
        <f>"2025"&amp;"年新增资产配置预算表"</f>
        <v>2025年新增资产配置预算表</v>
      </c>
      <c r="B2" s="43"/>
      <c r="C2" s="43"/>
      <c r="D2" s="44"/>
      <c r="E2" s="44"/>
      <c r="F2" s="44"/>
      <c r="G2" s="43"/>
      <c r="H2" s="43"/>
      <c r="I2" s="44"/>
    </row>
    <row r="3" customHeight="1" spans="1:9">
      <c r="A3" s="45" t="str">
        <f>"单位名称："&amp;"昆明市科学技术协会"</f>
        <v>单位名称：昆明市科学技术协会</v>
      </c>
      <c r="B3" s="46"/>
      <c r="C3" s="46"/>
      <c r="D3" s="47"/>
      <c r="F3" s="44"/>
      <c r="G3" s="43"/>
      <c r="H3" s="43"/>
      <c r="I3" s="65" t="s">
        <v>1</v>
      </c>
    </row>
    <row r="4" ht="28.5" customHeight="1" spans="1:9">
      <c r="A4" s="48" t="s">
        <v>193</v>
      </c>
      <c r="B4" s="49" t="s">
        <v>194</v>
      </c>
      <c r="C4" s="50" t="s">
        <v>519</v>
      </c>
      <c r="D4" s="48" t="s">
        <v>520</v>
      </c>
      <c r="E4" s="48" t="s">
        <v>521</v>
      </c>
      <c r="F4" s="48" t="s">
        <v>522</v>
      </c>
      <c r="G4" s="49" t="s">
        <v>523</v>
      </c>
      <c r="H4" s="37"/>
      <c r="I4" s="48"/>
    </row>
    <row r="5" ht="21" customHeight="1" spans="1:9">
      <c r="A5" s="50"/>
      <c r="B5" s="51"/>
      <c r="C5" s="51"/>
      <c r="D5" s="52"/>
      <c r="E5" s="51"/>
      <c r="F5" s="51"/>
      <c r="G5" s="49" t="s">
        <v>472</v>
      </c>
      <c r="H5" s="49" t="s">
        <v>524</v>
      </c>
      <c r="I5" s="49" t="s">
        <v>525</v>
      </c>
    </row>
    <row r="6" ht="17.25" customHeight="1" spans="1:9">
      <c r="A6" s="53" t="s">
        <v>89</v>
      </c>
      <c r="B6" s="54"/>
      <c r="C6" s="55" t="s">
        <v>90</v>
      </c>
      <c r="D6" s="53" t="s">
        <v>91</v>
      </c>
      <c r="E6" s="56" t="s">
        <v>92</v>
      </c>
      <c r="F6" s="53" t="s">
        <v>93</v>
      </c>
      <c r="G6" s="55" t="s">
        <v>94</v>
      </c>
      <c r="H6" s="57" t="s">
        <v>95</v>
      </c>
      <c r="I6" s="56" t="s">
        <v>96</v>
      </c>
    </row>
    <row r="7" ht="19.5" customHeight="1" spans="1:9">
      <c r="A7" s="58"/>
      <c r="B7" s="32"/>
      <c r="C7" s="32"/>
      <c r="D7" s="30"/>
      <c r="E7" s="20"/>
      <c r="F7" s="57"/>
      <c r="G7" s="59"/>
      <c r="H7" s="60"/>
      <c r="I7" s="60"/>
    </row>
    <row r="8" ht="19.5" customHeight="1" spans="1:9">
      <c r="A8" s="61" t="s">
        <v>55</v>
      </c>
      <c r="B8" s="62"/>
      <c r="C8" s="62"/>
      <c r="D8" s="63"/>
      <c r="E8" s="64"/>
      <c r="F8" s="64"/>
      <c r="G8" s="59"/>
      <c r="H8" s="60"/>
      <c r="I8" s="60"/>
    </row>
    <row r="9" customHeight="1" spans="1:1">
      <c r="A9" s="36" t="s">
        <v>526</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59292035398" defaultRowHeight="14.25" customHeight="1"/>
  <cols>
    <col min="1" max="1" width="19.283185840708" customWidth="1"/>
    <col min="2" max="2" width="33.8495575221239" customWidth="1"/>
    <col min="3" max="3" width="23.8495575221239" customWidth="1"/>
    <col min="4" max="4" width="11.141592920354" customWidth="1"/>
    <col min="5" max="5" width="17.7079646017699" customWidth="1"/>
    <col min="6" max="6" width="9.84955752212389" customWidth="1"/>
    <col min="7" max="7" width="17.7079646017699" customWidth="1"/>
    <col min="8" max="11" width="23.141592920354" customWidth="1"/>
  </cols>
  <sheetData>
    <row r="1" customHeight="1" spans="4:11">
      <c r="D1" s="1"/>
      <c r="E1" s="1"/>
      <c r="F1" s="1"/>
      <c r="G1" s="1"/>
      <c r="K1" s="2" t="s">
        <v>527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"单位名称："&amp;"昆明市科学技术协会"</f>
        <v>单位名称：昆明市科学技术协会</v>
      </c>
      <c r="B3" s="5"/>
      <c r="C3" s="5"/>
      <c r="D3" s="5"/>
      <c r="E3" s="5"/>
      <c r="F3" s="5"/>
      <c r="G3" s="5"/>
      <c r="H3" s="6"/>
      <c r="I3" s="6"/>
      <c r="J3" s="6"/>
      <c r="K3" s="7" t="s">
        <v>1</v>
      </c>
    </row>
    <row r="4" ht="21.75" customHeight="1" spans="1:11">
      <c r="A4" s="8" t="s">
        <v>299</v>
      </c>
      <c r="B4" s="8" t="s">
        <v>196</v>
      </c>
      <c r="C4" s="8" t="s">
        <v>300</v>
      </c>
      <c r="D4" s="9" t="s">
        <v>197</v>
      </c>
      <c r="E4" s="9" t="s">
        <v>198</v>
      </c>
      <c r="F4" s="9" t="s">
        <v>301</v>
      </c>
      <c r="G4" s="9" t="s">
        <v>302</v>
      </c>
      <c r="H4" s="28" t="s">
        <v>55</v>
      </c>
      <c r="I4" s="10" t="s">
        <v>528</v>
      </c>
      <c r="J4" s="11"/>
      <c r="K4" s="12"/>
    </row>
    <row r="5" ht="21.75" customHeight="1" spans="1:11">
      <c r="A5" s="13"/>
      <c r="B5" s="13"/>
      <c r="C5" s="13"/>
      <c r="D5" s="14"/>
      <c r="E5" s="14"/>
      <c r="F5" s="14"/>
      <c r="G5" s="14"/>
      <c r="H5" s="29"/>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7">
        <v>10</v>
      </c>
      <c r="K7" s="37">
        <v>11</v>
      </c>
    </row>
    <row r="8" ht="18.75" customHeight="1" spans="1:11">
      <c r="A8" s="30"/>
      <c r="B8" s="20"/>
      <c r="C8" s="30"/>
      <c r="D8" s="30"/>
      <c r="E8" s="30"/>
      <c r="F8" s="30"/>
      <c r="G8" s="30"/>
      <c r="H8" s="31"/>
      <c r="I8" s="38"/>
      <c r="J8" s="38"/>
      <c r="K8" s="31"/>
    </row>
    <row r="9" ht="18.75" customHeight="1" spans="1:11">
      <c r="A9" s="32"/>
      <c r="B9" s="20"/>
      <c r="C9" s="20"/>
      <c r="D9" s="20"/>
      <c r="E9" s="20"/>
      <c r="F9" s="20"/>
      <c r="G9" s="20"/>
      <c r="H9" s="22"/>
      <c r="I9" s="22"/>
      <c r="J9" s="22"/>
      <c r="K9" s="31"/>
    </row>
    <row r="10" ht="18.75" customHeight="1" spans="1:11">
      <c r="A10" s="33" t="s">
        <v>184</v>
      </c>
      <c r="B10" s="34"/>
      <c r="C10" s="34"/>
      <c r="D10" s="34"/>
      <c r="E10" s="34"/>
      <c r="F10" s="34"/>
      <c r="G10" s="35"/>
      <c r="H10" s="22"/>
      <c r="I10" s="22"/>
      <c r="J10" s="22"/>
      <c r="K10" s="31"/>
    </row>
    <row r="11" customHeight="1" spans="1:1">
      <c r="A11" s="36" t="s">
        <v>529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selection activeCell="G9" sqref="G9"/>
    </sheetView>
  </sheetViews>
  <sheetFormatPr defaultColWidth="9.14159292035398" defaultRowHeight="14.25" customHeight="1" outlineLevelCol="6"/>
  <cols>
    <col min="1" max="1" width="35.283185840708" customWidth="1"/>
    <col min="2" max="4" width="28" customWidth="1"/>
    <col min="5" max="7" width="23.8495575221239" customWidth="1"/>
  </cols>
  <sheetData>
    <row r="1" ht="13.5" customHeight="1" spans="4:7">
      <c r="D1" s="1"/>
      <c r="G1" s="2" t="s">
        <v>530</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"单位名称："&amp;"昆明市科学技术协会"</f>
        <v>单位名称：昆明市科学技术协会</v>
      </c>
      <c r="B3" s="5"/>
      <c r="C3" s="5"/>
      <c r="D3" s="5"/>
      <c r="E3" s="6"/>
      <c r="F3" s="6"/>
      <c r="G3" s="7" t="s">
        <v>1</v>
      </c>
    </row>
    <row r="4" ht="21.75" customHeight="1" spans="1:7">
      <c r="A4" s="8" t="s">
        <v>300</v>
      </c>
      <c r="B4" s="8" t="s">
        <v>299</v>
      </c>
      <c r="C4" s="8" t="s">
        <v>196</v>
      </c>
      <c r="D4" s="9" t="s">
        <v>531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2140000</v>
      </c>
      <c r="F8" s="22">
        <v>2140000</v>
      </c>
      <c r="G8" s="22">
        <v>2140000</v>
      </c>
    </row>
    <row r="9" ht="18.75" customHeight="1" spans="1:7">
      <c r="A9" s="20"/>
      <c r="B9" s="20" t="s">
        <v>532</v>
      </c>
      <c r="C9" s="20" t="s">
        <v>307</v>
      </c>
      <c r="D9" s="20" t="s">
        <v>533</v>
      </c>
      <c r="E9" s="22">
        <v>1102000</v>
      </c>
      <c r="F9" s="22">
        <f>1102000+360000</f>
        <v>1462000</v>
      </c>
      <c r="G9" s="22">
        <f>1102000+360000</f>
        <v>1462000</v>
      </c>
    </row>
    <row r="10" ht="18.75" customHeight="1" spans="1:7">
      <c r="A10" s="23"/>
      <c r="B10" s="20" t="s">
        <v>532</v>
      </c>
      <c r="C10" s="20" t="s">
        <v>311</v>
      </c>
      <c r="D10" s="20" t="s">
        <v>533</v>
      </c>
      <c r="E10" s="22">
        <v>80000</v>
      </c>
      <c r="F10" s="22">
        <v>80000</v>
      </c>
      <c r="G10" s="22">
        <v>80000</v>
      </c>
    </row>
    <row r="11" ht="18.75" customHeight="1" spans="1:7">
      <c r="A11" s="23"/>
      <c r="B11" s="20" t="s">
        <v>532</v>
      </c>
      <c r="C11" s="20" t="s">
        <v>313</v>
      </c>
      <c r="D11" s="20" t="s">
        <v>533</v>
      </c>
      <c r="E11" s="22">
        <v>368000</v>
      </c>
      <c r="F11" s="22">
        <v>368000</v>
      </c>
      <c r="G11" s="22">
        <v>368000</v>
      </c>
    </row>
    <row r="12" ht="18.75" customHeight="1" spans="1:7">
      <c r="A12" s="23"/>
      <c r="B12" s="20" t="s">
        <v>532</v>
      </c>
      <c r="C12" s="20" t="s">
        <v>315</v>
      </c>
      <c r="D12" s="20" t="s">
        <v>533</v>
      </c>
      <c r="E12" s="22">
        <v>230000</v>
      </c>
      <c r="F12" s="22">
        <v>230000</v>
      </c>
      <c r="G12" s="22">
        <v>230000</v>
      </c>
    </row>
    <row r="13" ht="18.75" customHeight="1" spans="1:7">
      <c r="A13" s="23"/>
      <c r="B13" s="20" t="s">
        <v>532</v>
      </c>
      <c r="C13" s="20" t="s">
        <v>317</v>
      </c>
      <c r="D13" s="20" t="s">
        <v>533</v>
      </c>
      <c r="E13" s="22">
        <v>360000</v>
      </c>
      <c r="F13" s="24">
        <v>0</v>
      </c>
      <c r="G13" s="24">
        <v>0</v>
      </c>
    </row>
    <row r="14" ht="18.75" customHeight="1" spans="1:7">
      <c r="A14" s="20" t="s">
        <v>73</v>
      </c>
      <c r="B14" s="23"/>
      <c r="C14" s="23"/>
      <c r="D14" s="23"/>
      <c r="E14" s="22">
        <v>60000</v>
      </c>
      <c r="F14" s="22">
        <v>60000</v>
      </c>
      <c r="G14" s="22">
        <v>60000</v>
      </c>
    </row>
    <row r="15" ht="18.75" customHeight="1" spans="1:7">
      <c r="A15" s="23"/>
      <c r="B15" s="20" t="s">
        <v>532</v>
      </c>
      <c r="C15" s="20" t="s">
        <v>321</v>
      </c>
      <c r="D15" s="20" t="s">
        <v>533</v>
      </c>
      <c r="E15" s="22">
        <v>50000</v>
      </c>
      <c r="F15" s="22">
        <v>50000</v>
      </c>
      <c r="G15" s="22">
        <v>50000</v>
      </c>
    </row>
    <row r="16" ht="18.75" customHeight="1" spans="1:7">
      <c r="A16" s="23"/>
      <c r="B16" s="20" t="s">
        <v>532</v>
      </c>
      <c r="C16" s="20" t="s">
        <v>323</v>
      </c>
      <c r="D16" s="20" t="s">
        <v>533</v>
      </c>
      <c r="E16" s="22">
        <v>10000</v>
      </c>
      <c r="F16" s="22">
        <v>10000</v>
      </c>
      <c r="G16" s="22">
        <v>10000</v>
      </c>
    </row>
    <row r="17" ht="18.75" customHeight="1" spans="1:7">
      <c r="A17" s="25" t="s">
        <v>55</v>
      </c>
      <c r="B17" s="26" t="s">
        <v>534</v>
      </c>
      <c r="C17" s="26"/>
      <c r="D17" s="27"/>
      <c r="E17" s="22">
        <v>2200000</v>
      </c>
      <c r="F17" s="22">
        <v>2200000</v>
      </c>
      <c r="G17" s="22">
        <v>2200000</v>
      </c>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7" right="0.37" top="0.56" bottom="0.56" header="0.48" footer="0.48"/>
  <pageSetup paperSize="9" scale="6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SSH</cp:lastModifiedBy>
  <dcterms:created xsi:type="dcterms:W3CDTF">2025-02-08T10:11:00Z</dcterms:created>
  <dcterms:modified xsi:type="dcterms:W3CDTF">2025-02-10T04:12:00Z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A6B0EDA1764748709711E4799B35D461_12</vt:lpwstr>
  </property>
  <property fmtid="{D5CDD505-2E9C-101B-9397-08002B2CF9AE}" pid="3" name="KSOProductBuildVer">
    <vt:lpwstr>2052-12.1.0.19770</vt:lpwstr>
  </property>
</Properties>
</file>