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1055"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<sst xmlns="http://schemas.openxmlformats.org/spreadsheetml/2006/main" count="1234" uniqueCount="447">
  <si>
    <t>预算01-1表</t>
  </si>
  <si>
    <t>单位名称：昆明市科学技术协会机关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</si>
  <si>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</si>
  <si>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</si>
  <si>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</si>
  <si>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</si>
  <si>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</si>
  <si>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</si>
  <si>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</si>
  <si>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</si>
  <si>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</si>
  <si>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</si>
  <si>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</si>
  <si>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</si>
  <si>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</si>
  <si>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</si>
  <si>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</si>
  <si>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</si>
  <si>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</si>
  <si>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</si>
  <si>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</si>
  <si>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</si>
  <si>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</si>
  <si>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</si>
  <si>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</si>
  <si>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</si>
  <si>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</si>
  <si>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</si>
  <si>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</si>
  <si>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</si>
  <si>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</si>
  <si>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</si>
  <si>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</si>
  <si>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</si>
  <si>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</si>
  <si>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</si>
  <si>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</si>
  <si>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</si>
  <si>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</si>
  <si>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</si>
  <si>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</si>
  <si>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</si>
  <si>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</si>
  <si>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</si>
  <si>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</si>
  <si>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</si>
  <si>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</si>
  <si>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</si>
  <si>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</si>
  <si>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</si>
  <si>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</si>
  <si>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</si>
  <si>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</si>
  <si>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</si>
  <si>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</si>
  <si>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</si>
  <si>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</si>
  <si>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</si>
  <si>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</si>
  <si>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</si>
  <si>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</si>
  <si>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</si>
  <si>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</si>
  <si>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</si>
  <si>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</si>
  <si>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</si>
  <si>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</si>
  <si>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</si>
  <si>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</si>
  <si>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</si>
  <si>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213001</t>
  </si>
  <si>
    <t>昆明市科学技术协会</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</si>
  <si>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</si>
  <si>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</si>
  <si>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</si>
  <si>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</si>
  <si>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</si>
  <si>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</si>
  <si>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</si>
  <si>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</si>
  <si>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</si>
  <si>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</si>
  <si>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</si>
  <si>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</si>
  <si>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</si>
  <si>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</si>
  <si>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</si>
  <si>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</si>
  <si>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</si>
  <si>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</si>
  <si>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</si>
  <si>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</si>
  <si>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</si>
  <si>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</si>
  <si>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</si>
  <si>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</si>
  <si>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</si>
  <si>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</si>
  <si>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206</t>
  </si>
  <si>
    <t>科学技术支出</t>
  </si>
  <si>
    <t>20607</t>
  </si>
  <si>
    <t>科学技术普及</t>
  </si>
  <si>
    <t>2060701</t>
  </si>
  <si>
    <t>机构运行</t>
  </si>
  <si>
    <t>2060702</t>
  </si>
  <si>
    <t>科普活动</t>
  </si>
  <si>
    <t>2060703</t>
  </si>
  <si>
    <t>青少年科技活动</t>
  </si>
  <si>
    <t>2060704</t>
  </si>
  <si>
    <t>学术交流活动</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</si>
  <si>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</si>
  <si>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</si>
  <si>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</si>
  <si>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</si>
  <si>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</si>
  <si>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</si>
  <si>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</si>
  <si>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</si>
  <si>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</si>
  <si>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</si>
  <si>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</si>
  <si>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</si>
  <si>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</si>
  <si>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</si>
  <si>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</si>
  <si>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</si>
  <si>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</si>
  <si>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</si>
  <si>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</si>
  <si>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</si>
  <si>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</si>
  <si>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</si>
  <si>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</si>
  <si>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</si>
  <si>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</si>
  <si>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</si>
  <si>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</si>
  <si>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</si>
  <si>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</si>
  <si>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</si>
  <si>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</si>
  <si>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</si>
  <si>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</si>
  <si>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</si>
  <si>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</si>
  <si>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</si>
  <si>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</si>
  <si>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</si>
  <si>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</si>
  <si>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</si>
  <si>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</si>
  <si>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</si>
  <si>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</si>
  <si>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</si>
  <si>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</si>
  <si>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</si>
  <si>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</si>
  <si>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</si>
  <si>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</si>
  <si>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</si>
  <si>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</si>
  <si>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</si>
  <si>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</si>
  <si>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</si>
  <si>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</si>
  <si>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</si>
  <si>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</si>
  <si>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</si>
  <si>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</si>
  <si>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</si>
  <si>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</si>
  <si>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</si>
  <si>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</si>
  <si>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</si>
  <si>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</si>
  <si>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</si>
  <si>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</si>
  <si>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</si>
  <si>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</si>
  <si>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</si>
  <si>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</si>
  <si>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</si>
  <si>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</si>
  <si>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</si>
  <si>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</si>
  <si>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</si>
  <si>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</si>
  <si>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</si>
  <si>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</si>
  <si>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</si>
  <si>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</si>
  <si>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</si>
  <si>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</si>
  <si>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</si>
  <si>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</si>
  <si>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</si>
  <si>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</si>
  <si>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</si>
  <si>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</si>
  <si>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</si>
  <si>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</si>
  <si>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530100210000000018046</t>
  </si>
  <si>
    <t>行政人员支出工资</t>
  </si>
  <si>
    <t>30101</t>
  </si>
  <si>
    <t>基本工资</t>
  </si>
  <si>
    <t>30102</t>
  </si>
  <si>
    <t>津贴补贴</t>
  </si>
  <si>
    <t>30103</t>
  </si>
  <si>
    <t>奖金</t>
  </si>
  <si>
    <t>530100210000000018047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</si>
  <si>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</si>
  <si>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</si>
  <si>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</si>
  <si>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</si>
  <si>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</si>
  <si>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</si>
  <si>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</si>
  <si>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</si>
  <si>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</si>
  <si>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</si>
  <si>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</si>
  <si>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30307</t>
  </si>
  <si>
    <t>医疗费补助</t>
  </si>
  <si>
    <t>530100210000000018048</t>
  </si>
  <si>
    <t>30113</t>
  </si>
  <si>
    <t>530100210000000018049</t>
  </si>
  <si>
    <t>对个人和家庭的补助</t>
  </si>
  <si>
    <t>30305</t>
  </si>
  <si>
    <t>生活补助</t>
  </si>
  <si>
    <t>530100210000000018051</t>
  </si>
  <si>
    <t>行政人员公务交通补贴</t>
  </si>
  <si>
    <t>30239</t>
  </si>
  <si>
    <t>其他交通费用</t>
  </si>
  <si>
    <t>530100210000000018052</t>
  </si>
  <si>
    <t>工会经费</t>
  </si>
  <si>
    <t>30228</t>
  </si>
  <si>
    <t>530100210000000018053</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</si>
  <si>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</si>
  <si>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</si>
  <si>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</si>
  <si>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</si>
  <si>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</si>
  <si>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</si>
  <si>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</si>
  <si>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</si>
  <si>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</si>
  <si>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</si>
  <si>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</si>
  <si>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</si>
  <si>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</si>
  <si>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</si>
  <si>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</si>
  <si>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</si>
  <si>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</si>
  <si>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530100210000000018941</t>
  </si>
  <si>
    <t>30217</t>
  </si>
  <si>
    <t>530100231100001464449</t>
  </si>
  <si>
    <t>行政人员奖金</t>
  </si>
  <si>
    <t>预算05-1表</t>
  </si>
  <si>
    <t>项目分类</t>
  </si>
  <si>
    <t>项目单位</t>
  </si>
  <si>
    <t>经济科目编码</t>
  </si>
  <si>
    <t>经济科目名称</t>
  </si>
  <si>
    <t>本年拨款</t>
  </si>
  <si>
    <t>其中：本次下达</t>
  </si>
  <si>
    <t>专项业务类</t>
  </si>
  <si>
    <t>530100210000000017477</t>
  </si>
  <si>
    <t>科普活动类项目经费</t>
  </si>
  <si>
    <t>30227</t>
  </si>
  <si>
    <t>委托业务费</t>
  </si>
  <si>
    <t>530100221100000193176</t>
  </si>
  <si>
    <t>昆明市青少年科普项目经费</t>
  </si>
  <si>
    <t>530100221100000193184</t>
  </si>
  <si>
    <t>昆明市学术交流活动项目经费</t>
  </si>
  <si>
    <t>530100221100000193205</t>
  </si>
  <si>
    <t>昆明企事业科协项目经费</t>
  </si>
  <si>
    <t>530100251100003570996</t>
  </si>
  <si>
    <t>昆明市科学技术协会第九次代表大会工作经费</t>
  </si>
  <si>
    <t>30202</t>
  </si>
  <si>
    <t>印刷费</t>
  </si>
  <si>
    <t>预算05-2表</t>
  </si>
  <si>
    <t>项目年度绩效目标</t>
  </si>
  <si>
    <t>一级指标</t>
  </si>
  <si>
    <t>二级指标</t>
  </si>
  <si>
    <t>三级指标</t>
  </si>
  <si>
    <t>指标性质</t>
  </si>
  <si>
    <t>指标值</t>
  </si>
  <si>
    <t>度量单位</t>
  </si>
  <si>
    <t>指标属性</t>
  </si>
  <si>
    <t>指标内容</t>
  </si>
  <si>
    <t>1.完成第40届昆明市青少年科技创新大赛的评审工作并参加省赛、国赛;完成昆明市第40届青少年科技创新大赛暨机器人竞赛和无人机竞赛;2.完成全国青年科普创新实验暨作品大赛云南省赛昆明初赛;3.完成第39届昆明市青少年科技创新大赛的评审工作并参加省赛、国赛；4.评审2024年昆明市青少年科学工作室和昆明市青少年科普教育基地；5.组织昆明市中小学科技教师培训。</t>
  </si>
  <si>
    <t>产出指标</t>
  </si>
  <si>
    <t>数量指标</t>
  </si>
  <si>
    <t>科普创新实验暨作品大赛次数</t>
  </si>
  <si>
    <t>=</t>
  </si>
  <si>
    <t>次</t>
  </si>
  <si>
    <t>定量指标</t>
  </si>
  <si>
    <t>完成全国青年科普创新实验暨作品大赛云南省赛昆明初赛</t>
  </si>
  <si>
    <t>昆明市青少年科技创新大赛暨机器人竞赛和无人机竞赛次数</t>
  </si>
  <si>
    <t>2.00</t>
  </si>
  <si>
    <t>举办第39、40届昆明市青少年科技创新大赛，举办昆明市青少年科技创新大赛机器人竞赛和无人机竞赛</t>
  </si>
  <si>
    <t>组织科技教师培训次数</t>
  </si>
  <si>
    <t>1.00</t>
  </si>
  <si>
    <t>个</t>
  </si>
  <si>
    <t>组织2025年科技教师培训次数</t>
  </si>
  <si>
    <t>评选示范青少年科学工作室个数</t>
  </si>
  <si>
    <t>&gt;=</t>
  </si>
  <si>
    <t>评选2025年示范青少年科学工作室个数</t>
  </si>
  <si>
    <t>评选青少年科普教育基地个数</t>
  </si>
  <si>
    <t>评选2025年青少年科普教育基地个数</t>
  </si>
  <si>
    <t>时效指标</t>
  </si>
  <si>
    <t>项目完成及时率</t>
  </si>
  <si>
    <t>90</t>
  </si>
  <si>
    <t>%</t>
  </si>
  <si>
    <t>效益指标</t>
  </si>
  <si>
    <t>社会效益</t>
  </si>
  <si>
    <t>公民具备科学素质比例</t>
  </si>
  <si>
    <t>14.3</t>
  </si>
  <si>
    <t>满意度指标</t>
  </si>
  <si>
    <t>服务对象满意度</t>
  </si>
  <si>
    <t>科普公共服务受众满意度</t>
  </si>
  <si>
    <t>80</t>
  </si>
  <si>
    <t>定性指标</t>
  </si>
  <si>
    <t>青少年科普公共服务受众满意度</t>
  </si>
  <si>
    <t>2025年，市科协学会工作围绕总体目标，计划实施以下项目:1.继续深入实施昆明市科协学会创新与服务能力提升项目。按照以建代奖、以建促改、建奖结合、重在建的原则，重点支持一批学会活动项目，以提升学会服务创新、服务社会与政府、服务科技工作者和提高自身发展的能力；2.支持昆明市老科技工作者协会团结带领广大离退休干部在新时代大有作为；3.继续开展“科创中国试点城市”建设工作，进一步挖掘地方科技需求与成果，助力科技经济融合发展取得实效；4.加强对学会领导及工作人员培训力度，开展全国科技工作者日活动。</t>
  </si>
  <si>
    <t>昆明市科协学会创新与服务能力提升项目及学会服务数量</t>
  </si>
  <si>
    <t>项</t>
  </si>
  <si>
    <t>资助所属学会（协会、研究会）开展学会创新与服务能力项目6项以上；组织学会专家开展决策咨询相关服务；服务学会组织建设。</t>
  </si>
  <si>
    <t>组织老科技工作者协会开展活动、讲座、培训等项数</t>
  </si>
  <si>
    <t>组织离退体老科技工作者开展活动1项以上。</t>
  </si>
  <si>
    <t>学会秘书长和工作人员培训，全国科技工作者日活动</t>
  </si>
  <si>
    <t>学会秘书长和工作人员培训1次，全国科技工作者日活动1次。</t>
  </si>
  <si>
    <t>项目及时完成。</t>
  </si>
  <si>
    <t>公民具备科学素质比例达到14.30%</t>
  </si>
  <si>
    <t>通过问卷调查进行统计分析</t>
  </si>
  <si>
    <t>1.完成企事业科协日常工作；
2.做好昆明市科协专家工作站工作，认定昆明市科协专家工作站，维护好已建站点工作；
3.做好昆明市科普教育基地工作，成立昆明市科普教育基地，并做好对已建的昆明市科普教育基地的维护和管理。</t>
  </si>
  <si>
    <t>补助昆明市科普教育基地数量</t>
  </si>
  <si>
    <t>补助2024年成立的昆明市科普教育基地16个中的13个。</t>
  </si>
  <si>
    <t>补助昆明市科技专家工作站数量</t>
  </si>
  <si>
    <t>补助2024年成立昆明市科技专家工作站2个。</t>
  </si>
  <si>
    <t>项目工作完成及时率</t>
  </si>
  <si>
    <t>完成项目工作的截止时限</t>
  </si>
  <si>
    <t>科普工作覆盖率</t>
  </si>
  <si>
    <t>专家站、科普教育基地工作覆盖率</t>
  </si>
  <si>
    <t>服务专家工作站满意度</t>
  </si>
  <si>
    <t>通过调查表计算专家工作站满意度得分</t>
  </si>
  <si>
    <t>1.组织开展“全国科普日”“三下乡”及“全国科技周”活动。2.开展科技小院建设工作；3与新闻媒体联合开办专栏（专版），完成微信公众号运维工作。4.完成昆明科学技术协会门户网站运维及改版工作。5.积极开展对内对外民间科技交流，海智工作站培育、孵化等工作。6.加强对各类科普类项目的评审评选工作。7.为工作开展购买法律顾问、会计、审计服务和档案服务。</t>
  </si>
  <si>
    <t>科技小院建设数量</t>
  </si>
  <si>
    <t>截止工作时限前，科技小院建设的数量</t>
  </si>
  <si>
    <t>“三下乡”及“全国科技周”活动次数</t>
  </si>
  <si>
    <t>科普宣传平台运维数量</t>
  </si>
  <si>
    <t>昆明市科协网址平台运维、微信公众号运维、与新媒体开办科普专栏。</t>
  </si>
  <si>
    <t>开展对内对外民间交流次数</t>
  </si>
  <si>
    <t>开展对内对外民间交流1次。</t>
  </si>
  <si>
    <t>组织开展科普类项目评审类别</t>
  </si>
  <si>
    <t>类</t>
  </si>
  <si>
    <t>农职称评审（各类科普类评审）、青少年创新大赛终评决赛评审、昆明市青少年科学工作室评审、昆明市青少年科普教育基地评审、科普创新实验暨作品大赛评审、专家站评审、科普教育基地评审、学会创新能力提升项目等。</t>
  </si>
  <si>
    <t>全国科普日主场活动次数</t>
  </si>
  <si>
    <t>场</t>
  </si>
  <si>
    <t>全国科普日昆明市主场活动次数</t>
  </si>
  <si>
    <t>公民具备科学素质比例达到14.3%。</t>
  </si>
  <si>
    <t>通过问卷调查进行统计分析。</t>
  </si>
  <si>
    <t>于2025年组织召开昆明市科学技术协会第九次代表大会。</t>
  </si>
  <si>
    <t>参会人数</t>
  </si>
  <si>
    <t>&lt;=</t>
  </si>
  <si>
    <t>600</t>
  </si>
  <si>
    <t>人</t>
  </si>
  <si>
    <t>计划召开会议的参会人数</t>
  </si>
  <si>
    <t>会期</t>
  </si>
  <si>
    <t>天</t>
  </si>
  <si>
    <t>第九次代表大会组织召开时厂</t>
  </si>
  <si>
    <t>成本指标</t>
  </si>
  <si>
    <t>经济成本指标</t>
  </si>
  <si>
    <t>元.人/天</t>
  </si>
  <si>
    <t>反映召开会议参照的会议经费标准</t>
  </si>
  <si>
    <t>公民具备科学素质的比例</t>
  </si>
  <si>
    <t>参会代表满意度</t>
  </si>
  <si>
    <t>反映参会代表的满意程度</t>
  </si>
  <si>
    <t>预算06表</t>
  </si>
  <si>
    <t>政府性基金预算支出预算表</t>
  </si>
  <si>
    <t>政府性基金预算支出</t>
  </si>
  <si>
    <t>注：我单位无政府性基金预算财政拨款，本表无数据。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</si>
  <si>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</si>
  <si>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</si>
  <si>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</si>
  <si>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</si>
  <si>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</si>
  <si>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</si>
  <si>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</si>
  <si>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</si>
  <si>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</si>
  <si>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</si>
  <si>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</si>
  <si>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印刷服务</t>
  </si>
  <si>
    <t>其他印刷服务</t>
  </si>
  <si>
    <t>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</si>
  <si>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</si>
  <si>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</si>
  <si>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</si>
  <si>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</si>
  <si>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</si>
  <si>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</si>
  <si>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</si>
  <si>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</si>
  <si>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注：我单位不是政府购买服务主体，本表无数据。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</si>
  <si>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</si>
  <si>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</si>
  <si>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</si>
  <si>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</si>
  <si>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</si>
  <si>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</si>
  <si>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</si>
  <si>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</si>
  <si>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</si>
  <si>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</si>
  <si>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</si>
  <si>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</si>
  <si>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</si>
  <si>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</si>
  <si>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</si>
  <si>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</si>
  <si>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</si>
  <si>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</si>
  <si>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</si>
  <si>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</si>
  <si>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</si>
  <si>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</si>
  <si>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</si>
  <si>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注：我单位无市对下转移支付预算，本表无数据。</t>
  </si>
  <si>
    <t>预算09-2表</t>
  </si>
  <si>
    <t xml:space="preserve">预算10表
</t>
  </si>
  <si>
    <t>资产类别</t>
  </si>
  <si>
    <t>资产分类代码.名称</t>
  </si>
  <si>
    <t>资产名称</t>
  </si>
  <si>
    <t>计量单位</t>
  </si>
  <si>
    <t>财政部门批复数（元）</t>
  </si>
  <si>
    <t>单价</t>
  </si>
  <si>
    <t>金额</t>
  </si>
  <si>
    <t>注：我单位年初无新增资产配置，本表无数据。</t>
  </si>
  <si>
    <t>预算11表</t>
  </si>
  <si>
    <t>上级补助</t>
  </si>
  <si>
    <t>注：我单位无上级转移支付补助项目支出预算，本表无数据。</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</si>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</sst>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9">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50" applyNumberFormat="1" applyFont="1" applyBorder="1">
      <alignment horizontal="left" vertical="center" wrapText="1"/>
    </xf>
    <xf numFmtId="43" fontId="2" fillId="0" borderId="7" xfId="0" applyNumberFormat="1" applyFont="1" applyFill="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49" fontId="5" fillId="0" borderId="7" xfId="50" applyNumberFormat="1" applyFont="1" applyBorder="1" applyAlignment="1">
      <alignment horizontal="left" vertical="center" wrapText="1" indent="2"/>
    </xf>
    <xf numFmtId="49" fontId="5" fillId="0" borderId="7" xfId="50" applyNumberFormat="1" applyFont="1" applyBorder="1" applyAlignment="1">
      <alignment horizontal="left" vertical="center" wrapTex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6" fillId="2" borderId="7" xfId="0" applyFont="1" applyFill="1" applyBorder="1" applyAlignment="1" applyProtection="1">
      <alignment vertical="top" wrapText="1"/>
      <protection locked="0"/>
    </xf>
    <xf numFmtId="43" fontId="5" fillId="0" borderId="7"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3" sqref="A3:B3"/>
    </sheetView>
  </sheetViews>
  <sheetFormatPr defaultColWidth="8.57522123893805" defaultRowHeight="12.75" customHeight="1" outlineLevelCol="3"/>
  <cols>
    <col min="1" max="4" width="41" customWidth="1"/>
  </cols>
  <sheetData>
    <row r="1" ht="15" customHeight="1" spans="1:4">
      <c r="A1" s="48"/>
      <c r="B1" s="48"/>
      <c r="C1" s="48"/>
      <c r="D1" s="66" t="s">
        <v>0</v>
      </c>
    </row>
    <row r="2" ht="41.25" customHeight="1" spans="1:1">
      <c r="A2" s="43" t="str">
        <f>"2025"&amp;"年部门财务收支预算总表"</f>
        <v>2025年部门财务收支预算总表</v>
      </c>
    </row>
    <row r="3" ht="17.25" customHeight="1" spans="1:4">
      <c r="A3" s="46" t="s">
        <v>1</v>
      </c>
      <c r="D3" s="143" t="s">
        <v>2</v>
      </c>
    </row>
    <row r="4" ht="23.25" customHeight="1" spans="1:4">
      <c r="A4" s="165" t="s">
        <v>3</v>
      </c>
      <c r="B4" s="166"/>
      <c r="C4" s="165" t="s">
        <v>4</v>
      </c>
      <c r="D4" s="166"/>
    </row>
    <row r="5" ht="24" customHeight="1" spans="1:4">
      <c r="A5" s="165" t="s">
        <v>5</v>
      </c>
      <c r="B5" s="165" t="s">
        <v>6</v>
      </c>
      <c r="C5" s="165" t="s">
        <v>7</v>
      </c>
      <c r="D5" s="165" t="s">
        <v>6</v>
      </c>
    </row>
    <row r="6" ht="17.25" customHeight="1" spans="1:4">
      <c r="A6" s="167" t="s">
        <v>8</v>
      </c>
      <c r="B6" s="82">
        <v>8924967.56</v>
      </c>
      <c r="C6" s="167" t="s">
        <v>9</v>
      </c>
      <c r="D6" s="82"/>
    </row>
    <row r="7" ht="17.25" customHeight="1" spans="1:4">
      <c r="A7" s="167" t="s">
        <v>10</v>
      </c>
      <c r="B7" s="82"/>
      <c r="C7" s="167" t="s">
        <v>11</v>
      </c>
      <c r="D7" s="82"/>
    </row>
    <row r="8" ht="17.25" customHeight="1" spans="1:4">
      <c r="A8" s="167" t="s">
        <v>12</v>
      </c>
      <c r="B8" s="82"/>
      <c r="C8" s="198" t="s">
        <v>13</v>
      </c>
      <c r="D8" s="82"/>
    </row>
    <row r="9" ht="17.25" customHeight="1" spans="1:4">
      <c r="A9" s="167" t="s">
        <v>14</v>
      </c>
      <c r="B9" s="82"/>
      <c r="C9" s="198" t="s">
        <v>15</v>
      </c>
      <c r="D9" s="82"/>
    </row>
    <row r="10" ht="17.25" customHeight="1" spans="1:4">
      <c r="A10" s="167" t="s">
        <v>16</v>
      </c>
      <c r="B10" s="82"/>
      <c r="C10" s="198" t="s">
        <v>17</v>
      </c>
      <c r="D10" s="82"/>
    </row>
    <row r="11" ht="17.25" customHeight="1" spans="1:4">
      <c r="A11" s="167" t="s">
        <v>18</v>
      </c>
      <c r="B11" s="82"/>
      <c r="C11" s="198" t="s">
        <v>19</v>
      </c>
      <c r="D11" s="82">
        <v>6487698.56</v>
      </c>
    </row>
    <row r="12" ht="17.25" customHeight="1" spans="1:4">
      <c r="A12" s="167" t="s">
        <v>20</v>
      </c>
      <c r="B12" s="82"/>
      <c r="C12" s="33" t="s">
        <v>21</v>
      </c>
      <c r="D12" s="82"/>
    </row>
    <row r="13" ht="17.25" customHeight="1" spans="1:4">
      <c r="A13" s="167" t="s">
        <v>22</v>
      </c>
      <c r="B13" s="82"/>
      <c r="C13" s="33" t="s">
        <v>23</v>
      </c>
      <c r="D13" s="82">
        <v>1404174</v>
      </c>
    </row>
    <row r="14" ht="17.25" customHeight="1" spans="1:4">
      <c r="A14" s="167" t="s">
        <v>24</v>
      </c>
      <c r="B14" s="82"/>
      <c r="C14" s="33" t="s">
        <v>25</v>
      </c>
      <c r="D14" s="82">
        <v>619275</v>
      </c>
    </row>
    <row r="15" ht="17.25" customHeight="1" spans="1:4">
      <c r="A15" s="167" t="s">
        <v>26</v>
      </c>
      <c r="B15" s="82"/>
      <c r="C15" s="33" t="s">
        <v>27</v>
      </c>
      <c r="D15" s="82"/>
    </row>
    <row r="16" ht="17.25" customHeight="1" spans="1:4">
      <c r="A16" s="148"/>
      <c r="B16" s="82"/>
      <c r="C16" s="33" t="s">
        <v>28</v>
      </c>
      <c r="D16" s="82"/>
    </row>
    <row r="17" ht="17.25" customHeight="1" spans="1:4">
      <c r="A17" s="168"/>
      <c r="B17" s="82"/>
      <c r="C17" s="33" t="s">
        <v>29</v>
      </c>
      <c r="D17" s="82"/>
    </row>
    <row r="18" ht="17.25" customHeight="1" spans="1:4">
      <c r="A18" s="168"/>
      <c r="B18" s="82"/>
      <c r="C18" s="33" t="s">
        <v>30</v>
      </c>
      <c r="D18" s="82"/>
    </row>
    <row r="19" ht="17.25" customHeight="1" spans="1:4">
      <c r="A19" s="168"/>
      <c r="B19" s="82"/>
      <c r="C19" s="33" t="s">
        <v>31</v>
      </c>
      <c r="D19" s="82"/>
    </row>
    <row r="20" ht="17.25" customHeight="1" spans="1:4">
      <c r="A20" s="168"/>
      <c r="B20" s="82"/>
      <c r="C20" s="33" t="s">
        <v>32</v>
      </c>
      <c r="D20" s="82"/>
    </row>
    <row r="21" ht="17.25" customHeight="1" spans="1:4">
      <c r="A21" s="168"/>
      <c r="B21" s="82"/>
      <c r="C21" s="33" t="s">
        <v>33</v>
      </c>
      <c r="D21" s="82"/>
    </row>
    <row r="22" ht="17.25" customHeight="1" spans="1:4">
      <c r="A22" s="168"/>
      <c r="B22" s="82"/>
      <c r="C22" s="33" t="s">
        <v>34</v>
      </c>
      <c r="D22" s="82"/>
    </row>
    <row r="23" ht="17.25" customHeight="1" spans="1:4">
      <c r="A23" s="168"/>
      <c r="B23" s="82"/>
      <c r="C23" s="33" t="s">
        <v>35</v>
      </c>
      <c r="D23" s="82"/>
    </row>
    <row r="24" ht="17.25" customHeight="1" spans="1:4">
      <c r="A24" s="168"/>
      <c r="B24" s="82"/>
      <c r="C24" s="33" t="s">
        <v>36</v>
      </c>
      <c r="D24" s="82">
        <v>413820</v>
      </c>
    </row>
    <row r="25" ht="17.25" customHeight="1" spans="1:4">
      <c r="A25" s="168"/>
      <c r="B25" s="82"/>
      <c r="C25" s="33" t="s">
        <v>37</v>
      </c>
      <c r="D25" s="82"/>
    </row>
    <row r="26" ht="17.25" customHeight="1" spans="1:4">
      <c r="A26" s="168"/>
      <c r="B26" s="82"/>
      <c r="C26" s="148" t="s">
        <v>38</v>
      </c>
      <c r="D26" s="82"/>
    </row>
    <row r="27" ht="17.25" customHeight="1" spans="1:4">
      <c r="A27" s="168"/>
      <c r="B27" s="82"/>
      <c r="C27" s="33" t="s">
        <v>39</v>
      </c>
      <c r="D27" s="82"/>
    </row>
    <row r="28" ht="16.5" customHeight="1" spans="1:4">
      <c r="A28" s="168"/>
      <c r="B28" s="82"/>
      <c r="C28" s="33" t="s">
        <v>40</v>
      </c>
      <c r="D28" s="82"/>
    </row>
    <row r="29" ht="16.5" customHeight="1" spans="1:4">
      <c r="A29" s="168"/>
      <c r="B29" s="82"/>
      <c r="C29" s="148" t="s">
        <v>41</v>
      </c>
      <c r="D29" s="82"/>
    </row>
    <row r="30" ht="17.25" customHeight="1" spans="1:4">
      <c r="A30" s="168"/>
      <c r="B30" s="82"/>
      <c r="C30" s="148" t="s">
        <v>42</v>
      </c>
      <c r="D30" s="82"/>
    </row>
    <row r="31" ht="17.25" customHeight="1" spans="1:4">
      <c r="A31" s="168"/>
      <c r="B31" s="82"/>
      <c r="C31" s="33" t="s">
        <v>43</v>
      </c>
      <c r="D31" s="82"/>
    </row>
    <row r="32" ht="16.5" customHeight="1" spans="1:4">
      <c r="A32" s="168" t="s">
        <v>44</v>
      </c>
      <c r="B32" s="82">
        <v>8924967.56</v>
      </c>
      <c r="C32" s="168" t="s">
        <v>45</v>
      </c>
      <c r="D32" s="82">
        <v>8924967.56</v>
      </c>
    </row>
    <row r="33" ht="16.5" customHeight="1" spans="1:4">
      <c r="A33" s="148" t="s">
        <v>46</v>
      </c>
      <c r="B33" s="82"/>
      <c r="C33" s="148" t="s">
        <v>47</v>
      </c>
      <c r="D33" s="82"/>
    </row>
    <row r="34" ht="16.5" customHeight="1" spans="1:4">
      <c r="A34" s="33" t="s">
        <v>48</v>
      </c>
      <c r="B34" s="82"/>
      <c r="C34" s="33" t="s">
        <v>48</v>
      </c>
      <c r="D34" s="82"/>
    </row>
    <row r="35" ht="16.5" customHeight="1" spans="1:4">
      <c r="A35" s="33" t="s">
        <v>49</v>
      </c>
      <c r="B35" s="82"/>
      <c r="C35" s="33" t="s">
        <v>50</v>
      </c>
      <c r="D35" s="82"/>
    </row>
    <row r="36" ht="16.5" customHeight="1" spans="1:4">
      <c r="A36" s="169" t="s">
        <v>51</v>
      </c>
      <c r="B36" s="82">
        <v>8924967.56</v>
      </c>
      <c r="C36" s="169" t="s">
        <v>52</v>
      </c>
      <c r="D36" s="82">
        <v>8924967.56</v>
      </c>
    </row>
  </sheetData>
  <mergeCells count="4">
    <mergeCell ref="A2:D2"/>
    <mergeCell ref="A3:B3"/>
    <mergeCell ref="A4:B4"/>
    <mergeCell ref="C4:D4"/>
  </mergeCells>
  <printOptions horizontalCentered="1"/>
  <pageMargins left="0.96" right="0.96" top="0.72" bottom="0.72" header="0" footer="0"/>
  <pageSetup paperSize="9" scale="60"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3" sqref="A3:B3"/>
    </sheetView>
  </sheetViews>
  <sheetFormatPr defaultColWidth="8.57522123893805" defaultRowHeight="12.75" customHeight="1"/>
  <cols>
    <col min="1" max="1" width="15.8938053097345" customWidth="1"/>
    <col min="2" max="2" width="35" customWidth="1"/>
    <col min="3" max="19" width="22" customWidth="1"/>
  </cols>
  <sheetData>
    <row r="1" ht="17.25" customHeight="1" spans="1:1">
      <c r="A1" s="66" t="s">
        <v>53</v>
      </c>
    </row>
    <row r="2" ht="41.25" customHeight="1" spans="1:1">
      <c r="A2" s="43" t="str">
        <f>"2025"&amp;"年部门收入预算表"</f>
        <v>2025年部门收入预算表</v>
      </c>
    </row>
    <row r="3" ht="17.25" customHeight="1" spans="1:19">
      <c r="A3" s="46" t="s">
        <v>1</v>
      </c>
      <c r="S3" s="48" t="s">
        <v>2</v>
      </c>
    </row>
    <row r="4" ht="21.75" customHeight="1" spans="1:19">
      <c r="A4" s="185" t="s">
        <v>54</v>
      </c>
      <c r="B4" s="186" t="s">
        <v>55</v>
      </c>
      <c r="C4" s="186" t="s">
        <v>56</v>
      </c>
      <c r="D4" s="187" t="s">
        <v>57</v>
      </c>
      <c r="E4" s="187"/>
      <c r="F4" s="187"/>
      <c r="G4" s="187"/>
      <c r="H4" s="187"/>
      <c r="I4" s="133"/>
      <c r="J4" s="187"/>
      <c r="K4" s="187"/>
      <c r="L4" s="187"/>
      <c r="M4" s="187"/>
      <c r="N4" s="193"/>
      <c r="O4" s="187" t="s">
        <v>46</v>
      </c>
      <c r="P4" s="187"/>
      <c r="Q4" s="187"/>
      <c r="R4" s="187"/>
      <c r="S4" s="193"/>
    </row>
    <row r="5" ht="27" customHeight="1" spans="1:19">
      <c r="A5" s="188"/>
      <c r="B5" s="189"/>
      <c r="C5" s="189"/>
      <c r="D5" s="189" t="s">
        <v>58</v>
      </c>
      <c r="E5" s="189" t="s">
        <v>59</v>
      </c>
      <c r="F5" s="189" t="s">
        <v>60</v>
      </c>
      <c r="G5" s="189" t="s">
        <v>61</v>
      </c>
      <c r="H5" s="189" t="s">
        <v>62</v>
      </c>
      <c r="I5" s="194" t="s">
        <v>63</v>
      </c>
      <c r="J5" s="195"/>
      <c r="K5" s="195"/>
      <c r="L5" s="195"/>
      <c r="M5" s="195"/>
      <c r="N5" s="196"/>
      <c r="O5" s="189" t="s">
        <v>58</v>
      </c>
      <c r="P5" s="189" t="s">
        <v>59</v>
      </c>
      <c r="Q5" s="189" t="s">
        <v>60</v>
      </c>
      <c r="R5" s="189" t="s">
        <v>61</v>
      </c>
      <c r="S5" s="189" t="s">
        <v>64</v>
      </c>
    </row>
    <row r="6" ht="30" customHeight="1" spans="1:19">
      <c r="A6" s="190"/>
      <c r="B6" s="108"/>
      <c r="C6" s="116"/>
      <c r="D6" s="116"/>
      <c r="E6" s="116"/>
      <c r="F6" s="116"/>
      <c r="G6" s="116"/>
      <c r="H6" s="116"/>
      <c r="I6" s="73" t="s">
        <v>58</v>
      </c>
      <c r="J6" s="196" t="s">
        <v>65</v>
      </c>
      <c r="K6" s="196" t="s">
        <v>66</v>
      </c>
      <c r="L6" s="196" t="s">
        <v>67</v>
      </c>
      <c r="M6" s="196" t="s">
        <v>68</v>
      </c>
      <c r="N6" s="196" t="s">
        <v>69</v>
      </c>
      <c r="O6" s="197"/>
      <c r="P6" s="197"/>
      <c r="Q6" s="197"/>
      <c r="R6" s="197"/>
      <c r="S6" s="116"/>
    </row>
    <row r="7" ht="15" customHeight="1" spans="1:19">
      <c r="A7" s="191">
        <v>1</v>
      </c>
      <c r="B7" s="191">
        <v>2</v>
      </c>
      <c r="C7" s="191">
        <v>3</v>
      </c>
      <c r="D7" s="191">
        <v>4</v>
      </c>
      <c r="E7" s="191">
        <v>5</v>
      </c>
      <c r="F7" s="191">
        <v>6</v>
      </c>
      <c r="G7" s="191">
        <v>7</v>
      </c>
      <c r="H7" s="191">
        <v>8</v>
      </c>
      <c r="I7" s="73">
        <v>9</v>
      </c>
      <c r="J7" s="191">
        <v>10</v>
      </c>
      <c r="K7" s="191">
        <v>11</v>
      </c>
      <c r="L7" s="191">
        <v>12</v>
      </c>
      <c r="M7" s="191">
        <v>13</v>
      </c>
      <c r="N7" s="191">
        <v>14</v>
      </c>
      <c r="O7" s="191">
        <v>15</v>
      </c>
      <c r="P7" s="191">
        <v>16</v>
      </c>
      <c r="Q7" s="191">
        <v>17</v>
      </c>
      <c r="R7" s="191">
        <v>18</v>
      </c>
      <c r="S7" s="191">
        <v>19</v>
      </c>
    </row>
    <row r="8" ht="18" customHeight="1" spans="1:19">
      <c r="A8" s="20" t="s">
        <v>70</v>
      </c>
      <c r="B8" s="20" t="s">
        <v>71</v>
      </c>
      <c r="C8" s="82">
        <v>8924967.56</v>
      </c>
      <c r="D8" s="82">
        <v>8924967.56</v>
      </c>
      <c r="E8" s="82">
        <v>8924967.56</v>
      </c>
      <c r="F8" s="82"/>
      <c r="G8" s="82"/>
      <c r="H8" s="82"/>
      <c r="I8" s="82"/>
      <c r="J8" s="82"/>
      <c r="K8" s="82"/>
      <c r="L8" s="82"/>
      <c r="M8" s="82"/>
      <c r="N8" s="82"/>
      <c r="O8" s="82"/>
      <c r="P8" s="82"/>
      <c r="Q8" s="82"/>
      <c r="R8" s="82"/>
      <c r="S8" s="82"/>
    </row>
    <row r="9" ht="18" customHeight="1" spans="1:19">
      <c r="A9" s="51" t="s">
        <v>56</v>
      </c>
      <c r="B9" s="192"/>
      <c r="C9" s="82">
        <v>8924967.56</v>
      </c>
      <c r="D9" s="82">
        <v>8924967.56</v>
      </c>
      <c r="E9" s="82">
        <v>8924967.56</v>
      </c>
      <c r="F9" s="82"/>
      <c r="G9" s="82"/>
      <c r="H9" s="82"/>
      <c r="I9" s="82"/>
      <c r="J9" s="82"/>
      <c r="K9" s="82"/>
      <c r="L9" s="82"/>
      <c r="M9" s="82"/>
      <c r="N9" s="82"/>
      <c r="O9" s="82"/>
      <c r="P9" s="82"/>
      <c r="Q9" s="82"/>
      <c r="R9" s="82"/>
      <c r="S9" s="82"/>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selection activeCell="A3" sqref="A3:B3"/>
    </sheetView>
  </sheetViews>
  <sheetFormatPr defaultColWidth="8.57522123893805" defaultRowHeight="12.75" customHeight="1"/>
  <cols>
    <col min="1" max="1" width="14.283185840708" customWidth="1"/>
    <col min="2" max="2" width="37.5752212389381" customWidth="1"/>
    <col min="3" max="8" width="24.5752212389381" customWidth="1"/>
    <col min="9" max="9" width="26.7079646017699" customWidth="1"/>
    <col min="10" max="11" width="24.4247787610619" customWidth="1"/>
    <col min="12" max="15" width="24.5752212389381" customWidth="1"/>
  </cols>
  <sheetData>
    <row r="1" ht="17.25" customHeight="1" spans="1:1">
      <c r="A1" s="48" t="s">
        <v>72</v>
      </c>
    </row>
    <row r="2" ht="41.25" customHeight="1" spans="1:1">
      <c r="A2" s="43" t="str">
        <f>"2025"&amp;"年部门支出预算表"</f>
        <v>2025年部门支出预算表</v>
      </c>
    </row>
    <row r="3" ht="17.25" customHeight="1" spans="1:15">
      <c r="A3" s="46" t="s">
        <v>1</v>
      </c>
      <c r="O3" s="48" t="s">
        <v>2</v>
      </c>
    </row>
    <row r="4" ht="27" customHeight="1" spans="1:15">
      <c r="A4" s="171" t="s">
        <v>73</v>
      </c>
      <c r="B4" s="171" t="s">
        <v>74</v>
      </c>
      <c r="C4" s="171" t="s">
        <v>56</v>
      </c>
      <c r="D4" s="172" t="s">
        <v>59</v>
      </c>
      <c r="E4" s="173"/>
      <c r="F4" s="174"/>
      <c r="G4" s="175" t="s">
        <v>60</v>
      </c>
      <c r="H4" s="175" t="s">
        <v>61</v>
      </c>
      <c r="I4" s="175" t="s">
        <v>75</v>
      </c>
      <c r="J4" s="172" t="s">
        <v>63</v>
      </c>
      <c r="K4" s="173"/>
      <c r="L4" s="173"/>
      <c r="M4" s="173"/>
      <c r="N4" s="182"/>
      <c r="O4" s="183"/>
    </row>
    <row r="5" ht="42" customHeight="1" spans="1:15">
      <c r="A5" s="176"/>
      <c r="B5" s="176"/>
      <c r="C5" s="177"/>
      <c r="D5" s="178" t="s">
        <v>58</v>
      </c>
      <c r="E5" s="178" t="s">
        <v>76</v>
      </c>
      <c r="F5" s="178" t="s">
        <v>77</v>
      </c>
      <c r="G5" s="177"/>
      <c r="H5" s="177"/>
      <c r="I5" s="184"/>
      <c r="J5" s="178" t="s">
        <v>58</v>
      </c>
      <c r="K5" s="165" t="s">
        <v>78</v>
      </c>
      <c r="L5" s="165" t="s">
        <v>79</v>
      </c>
      <c r="M5" s="165" t="s">
        <v>80</v>
      </c>
      <c r="N5" s="165" t="s">
        <v>81</v>
      </c>
      <c r="O5" s="165" t="s">
        <v>82</v>
      </c>
    </row>
    <row r="6" ht="18" customHeight="1" spans="1:15">
      <c r="A6" s="54" t="s">
        <v>83</v>
      </c>
      <c r="B6" s="54" t="s">
        <v>84</v>
      </c>
      <c r="C6" s="54" t="s">
        <v>85</v>
      </c>
      <c r="D6" s="58" t="s">
        <v>86</v>
      </c>
      <c r="E6" s="58" t="s">
        <v>87</v>
      </c>
      <c r="F6" s="58" t="s">
        <v>88</v>
      </c>
      <c r="G6" s="58" t="s">
        <v>89</v>
      </c>
      <c r="H6" s="58" t="s">
        <v>90</v>
      </c>
      <c r="I6" s="58" t="s">
        <v>91</v>
      </c>
      <c r="J6" s="58" t="s">
        <v>92</v>
      </c>
      <c r="K6" s="58" t="s">
        <v>93</v>
      </c>
      <c r="L6" s="58" t="s">
        <v>94</v>
      </c>
      <c r="M6" s="58" t="s">
        <v>95</v>
      </c>
      <c r="N6" s="54" t="s">
        <v>96</v>
      </c>
      <c r="O6" s="58" t="s">
        <v>97</v>
      </c>
    </row>
    <row r="7" ht="21" customHeight="1" spans="1:15">
      <c r="A7" s="59" t="s">
        <v>98</v>
      </c>
      <c r="B7" s="59" t="s">
        <v>99</v>
      </c>
      <c r="C7" s="82">
        <v>6487698.56</v>
      </c>
      <c r="D7" s="82">
        <v>6487698.56</v>
      </c>
      <c r="E7" s="82">
        <v>4347698.56</v>
      </c>
      <c r="F7" s="82">
        <v>2140000</v>
      </c>
      <c r="G7" s="82"/>
      <c r="H7" s="82"/>
      <c r="I7" s="82"/>
      <c r="J7" s="82"/>
      <c r="K7" s="82"/>
      <c r="L7" s="82"/>
      <c r="M7" s="82"/>
      <c r="N7" s="82"/>
      <c r="O7" s="82"/>
    </row>
    <row r="8" ht="21" customHeight="1" spans="1:15">
      <c r="A8" s="179" t="s">
        <v>100</v>
      </c>
      <c r="B8" s="179" t="s">
        <v>101</v>
      </c>
      <c r="C8" s="82">
        <v>6487698.56</v>
      </c>
      <c r="D8" s="82">
        <v>6487698.56</v>
      </c>
      <c r="E8" s="82">
        <v>4347698.56</v>
      </c>
      <c r="F8" s="82">
        <v>2140000</v>
      </c>
      <c r="G8" s="82"/>
      <c r="H8" s="82"/>
      <c r="I8" s="82"/>
      <c r="J8" s="82"/>
      <c r="K8" s="82"/>
      <c r="L8" s="82"/>
      <c r="M8" s="82"/>
      <c r="N8" s="82"/>
      <c r="O8" s="82"/>
    </row>
    <row r="9" ht="21" customHeight="1" spans="1:15">
      <c r="A9" s="180" t="s">
        <v>102</v>
      </c>
      <c r="B9" s="180" t="s">
        <v>103</v>
      </c>
      <c r="C9" s="82">
        <v>4347698.56</v>
      </c>
      <c r="D9" s="82">
        <v>4347698.56</v>
      </c>
      <c r="E9" s="82">
        <v>4347698.56</v>
      </c>
      <c r="F9" s="82"/>
      <c r="G9" s="82"/>
      <c r="H9" s="82"/>
      <c r="I9" s="82"/>
      <c r="J9" s="82"/>
      <c r="K9" s="82"/>
      <c r="L9" s="82"/>
      <c r="M9" s="82"/>
      <c r="N9" s="82"/>
      <c r="O9" s="82"/>
    </row>
    <row r="10" ht="21" customHeight="1" spans="1:15">
      <c r="A10" s="180" t="s">
        <v>104</v>
      </c>
      <c r="B10" s="180" t="s">
        <v>105</v>
      </c>
      <c r="C10" s="82">
        <v>1692000</v>
      </c>
      <c r="D10" s="82">
        <v>1692000</v>
      </c>
      <c r="E10" s="82"/>
      <c r="F10" s="82">
        <v>1692000</v>
      </c>
      <c r="G10" s="82"/>
      <c r="H10" s="82"/>
      <c r="I10" s="82"/>
      <c r="J10" s="82"/>
      <c r="K10" s="82"/>
      <c r="L10" s="82"/>
      <c r="M10" s="82"/>
      <c r="N10" s="82"/>
      <c r="O10" s="82"/>
    </row>
    <row r="11" ht="21" customHeight="1" spans="1:15">
      <c r="A11" s="180" t="s">
        <v>106</v>
      </c>
      <c r="B11" s="180" t="s">
        <v>107</v>
      </c>
      <c r="C11" s="82">
        <v>80000</v>
      </c>
      <c r="D11" s="82">
        <v>80000</v>
      </c>
      <c r="E11" s="82"/>
      <c r="F11" s="82">
        <v>80000</v>
      </c>
      <c r="G11" s="82"/>
      <c r="H11" s="82"/>
      <c r="I11" s="82"/>
      <c r="J11" s="82"/>
      <c r="K11" s="82"/>
      <c r="L11" s="82"/>
      <c r="M11" s="82"/>
      <c r="N11" s="82"/>
      <c r="O11" s="82"/>
    </row>
    <row r="12" ht="21" customHeight="1" spans="1:15">
      <c r="A12" s="180" t="s">
        <v>108</v>
      </c>
      <c r="B12" s="180" t="s">
        <v>109</v>
      </c>
      <c r="C12" s="82">
        <v>368000</v>
      </c>
      <c r="D12" s="82">
        <v>368000</v>
      </c>
      <c r="E12" s="82"/>
      <c r="F12" s="82">
        <v>368000</v>
      </c>
      <c r="G12" s="82"/>
      <c r="H12" s="82"/>
      <c r="I12" s="82"/>
      <c r="J12" s="82"/>
      <c r="K12" s="82"/>
      <c r="L12" s="82"/>
      <c r="M12" s="82"/>
      <c r="N12" s="82"/>
      <c r="O12" s="82"/>
    </row>
    <row r="13" ht="21" customHeight="1" spans="1:15">
      <c r="A13" s="59" t="s">
        <v>110</v>
      </c>
      <c r="B13" s="59" t="s">
        <v>111</v>
      </c>
      <c r="C13" s="82">
        <v>1404174</v>
      </c>
      <c r="D13" s="82">
        <v>1404174</v>
      </c>
      <c r="E13" s="82">
        <v>1404174</v>
      </c>
      <c r="F13" s="82"/>
      <c r="G13" s="82"/>
      <c r="H13" s="82"/>
      <c r="I13" s="82"/>
      <c r="J13" s="82"/>
      <c r="K13" s="82"/>
      <c r="L13" s="82"/>
      <c r="M13" s="82"/>
      <c r="N13" s="82"/>
      <c r="O13" s="82"/>
    </row>
    <row r="14" ht="21" customHeight="1" spans="1:15">
      <c r="A14" s="179" t="s">
        <v>112</v>
      </c>
      <c r="B14" s="179" t="s">
        <v>113</v>
      </c>
      <c r="C14" s="82">
        <v>1404174</v>
      </c>
      <c r="D14" s="82">
        <v>1404174</v>
      </c>
      <c r="E14" s="82">
        <v>1404174</v>
      </c>
      <c r="F14" s="82"/>
      <c r="G14" s="82"/>
      <c r="H14" s="82"/>
      <c r="I14" s="82"/>
      <c r="J14" s="82"/>
      <c r="K14" s="82"/>
      <c r="L14" s="82"/>
      <c r="M14" s="82"/>
      <c r="N14" s="82"/>
      <c r="O14" s="82"/>
    </row>
    <row r="15" ht="21" customHeight="1" spans="1:15">
      <c r="A15" s="180" t="s">
        <v>114</v>
      </c>
      <c r="B15" s="180" t="s">
        <v>115</v>
      </c>
      <c r="C15" s="82">
        <v>810000</v>
      </c>
      <c r="D15" s="82">
        <v>810000</v>
      </c>
      <c r="E15" s="82">
        <v>810000</v>
      </c>
      <c r="F15" s="82"/>
      <c r="G15" s="82"/>
      <c r="H15" s="82"/>
      <c r="I15" s="82"/>
      <c r="J15" s="82"/>
      <c r="K15" s="82"/>
      <c r="L15" s="82"/>
      <c r="M15" s="82"/>
      <c r="N15" s="82"/>
      <c r="O15" s="82"/>
    </row>
    <row r="16" ht="21" customHeight="1" spans="1:15">
      <c r="A16" s="180" t="s">
        <v>116</v>
      </c>
      <c r="B16" s="180" t="s">
        <v>117</v>
      </c>
      <c r="C16" s="82">
        <v>482174</v>
      </c>
      <c r="D16" s="82">
        <v>482174</v>
      </c>
      <c r="E16" s="82">
        <v>482174</v>
      </c>
      <c r="F16" s="82"/>
      <c r="G16" s="82"/>
      <c r="H16" s="82"/>
      <c r="I16" s="82"/>
      <c r="J16" s="82"/>
      <c r="K16" s="82"/>
      <c r="L16" s="82"/>
      <c r="M16" s="82"/>
      <c r="N16" s="82"/>
      <c r="O16" s="82"/>
    </row>
    <row r="17" ht="21" customHeight="1" spans="1:15">
      <c r="A17" s="180" t="s">
        <v>118</v>
      </c>
      <c r="B17" s="180" t="s">
        <v>119</v>
      </c>
      <c r="C17" s="82">
        <v>112000</v>
      </c>
      <c r="D17" s="82">
        <v>112000</v>
      </c>
      <c r="E17" s="82">
        <v>112000</v>
      </c>
      <c r="F17" s="82"/>
      <c r="G17" s="82"/>
      <c r="H17" s="82"/>
      <c r="I17" s="82"/>
      <c r="J17" s="82"/>
      <c r="K17" s="82"/>
      <c r="L17" s="82"/>
      <c r="M17" s="82"/>
      <c r="N17" s="82"/>
      <c r="O17" s="82"/>
    </row>
    <row r="18" ht="21" customHeight="1" spans="1:15">
      <c r="A18" s="59" t="s">
        <v>120</v>
      </c>
      <c r="B18" s="59" t="s">
        <v>121</v>
      </c>
      <c r="C18" s="82">
        <v>619275</v>
      </c>
      <c r="D18" s="82">
        <v>619275</v>
      </c>
      <c r="E18" s="82">
        <v>619275</v>
      </c>
      <c r="F18" s="82"/>
      <c r="G18" s="82"/>
      <c r="H18" s="82"/>
      <c r="I18" s="82"/>
      <c r="J18" s="82"/>
      <c r="K18" s="82"/>
      <c r="L18" s="82"/>
      <c r="M18" s="82"/>
      <c r="N18" s="82"/>
      <c r="O18" s="82"/>
    </row>
    <row r="19" ht="21" customHeight="1" spans="1:15">
      <c r="A19" s="179" t="s">
        <v>122</v>
      </c>
      <c r="B19" s="179" t="s">
        <v>123</v>
      </c>
      <c r="C19" s="82">
        <v>619275</v>
      </c>
      <c r="D19" s="82">
        <v>619275</v>
      </c>
      <c r="E19" s="82">
        <v>619275</v>
      </c>
      <c r="F19" s="82"/>
      <c r="G19" s="82"/>
      <c r="H19" s="82"/>
      <c r="I19" s="82"/>
      <c r="J19" s="82"/>
      <c r="K19" s="82"/>
      <c r="L19" s="82"/>
      <c r="M19" s="82"/>
      <c r="N19" s="82"/>
      <c r="O19" s="82"/>
    </row>
    <row r="20" ht="21" customHeight="1" spans="1:15">
      <c r="A20" s="180" t="s">
        <v>124</v>
      </c>
      <c r="B20" s="180" t="s">
        <v>125</v>
      </c>
      <c r="C20" s="82">
        <v>238040</v>
      </c>
      <c r="D20" s="82">
        <v>238040</v>
      </c>
      <c r="E20" s="82">
        <v>238040</v>
      </c>
      <c r="F20" s="82"/>
      <c r="G20" s="82"/>
      <c r="H20" s="82"/>
      <c r="I20" s="82"/>
      <c r="J20" s="82"/>
      <c r="K20" s="82"/>
      <c r="L20" s="82"/>
      <c r="M20" s="82"/>
      <c r="N20" s="82"/>
      <c r="O20" s="82"/>
    </row>
    <row r="21" ht="21" customHeight="1" spans="1:15">
      <c r="A21" s="180" t="s">
        <v>126</v>
      </c>
      <c r="B21" s="180" t="s">
        <v>127</v>
      </c>
      <c r="C21" s="82">
        <v>150480</v>
      </c>
      <c r="D21" s="82">
        <v>150480</v>
      </c>
      <c r="E21" s="82">
        <v>150480</v>
      </c>
      <c r="F21" s="82"/>
      <c r="G21" s="82"/>
      <c r="H21" s="82"/>
      <c r="I21" s="82"/>
      <c r="J21" s="82"/>
      <c r="K21" s="82"/>
      <c r="L21" s="82"/>
      <c r="M21" s="82"/>
      <c r="N21" s="82"/>
      <c r="O21" s="82"/>
    </row>
    <row r="22" ht="21" customHeight="1" spans="1:15">
      <c r="A22" s="180" t="s">
        <v>128</v>
      </c>
      <c r="B22" s="180" t="s">
        <v>129</v>
      </c>
      <c r="C22" s="82">
        <v>230755</v>
      </c>
      <c r="D22" s="82">
        <v>230755</v>
      </c>
      <c r="E22" s="82">
        <v>230755</v>
      </c>
      <c r="F22" s="82"/>
      <c r="G22" s="82"/>
      <c r="H22" s="82"/>
      <c r="I22" s="82"/>
      <c r="J22" s="82"/>
      <c r="K22" s="82"/>
      <c r="L22" s="82"/>
      <c r="M22" s="82"/>
      <c r="N22" s="82"/>
      <c r="O22" s="82"/>
    </row>
    <row r="23" ht="21" customHeight="1" spans="1:15">
      <c r="A23" s="59" t="s">
        <v>130</v>
      </c>
      <c r="B23" s="59" t="s">
        <v>131</v>
      </c>
      <c r="C23" s="82">
        <v>413820</v>
      </c>
      <c r="D23" s="82">
        <v>413820</v>
      </c>
      <c r="E23" s="82">
        <v>413820</v>
      </c>
      <c r="F23" s="82"/>
      <c r="G23" s="82"/>
      <c r="H23" s="82"/>
      <c r="I23" s="82"/>
      <c r="J23" s="82"/>
      <c r="K23" s="82"/>
      <c r="L23" s="82"/>
      <c r="M23" s="82"/>
      <c r="N23" s="82"/>
      <c r="O23" s="82"/>
    </row>
    <row r="24" ht="21" customHeight="1" spans="1:15">
      <c r="A24" s="179" t="s">
        <v>132</v>
      </c>
      <c r="B24" s="179" t="s">
        <v>133</v>
      </c>
      <c r="C24" s="82">
        <v>413820</v>
      </c>
      <c r="D24" s="82">
        <v>413820</v>
      </c>
      <c r="E24" s="82">
        <v>413820</v>
      </c>
      <c r="F24" s="82"/>
      <c r="G24" s="82"/>
      <c r="H24" s="82"/>
      <c r="I24" s="82"/>
      <c r="J24" s="82"/>
      <c r="K24" s="82"/>
      <c r="L24" s="82"/>
      <c r="M24" s="82"/>
      <c r="N24" s="82"/>
      <c r="O24" s="82"/>
    </row>
    <row r="25" ht="21" customHeight="1" spans="1:15">
      <c r="A25" s="180" t="s">
        <v>134</v>
      </c>
      <c r="B25" s="180" t="s">
        <v>135</v>
      </c>
      <c r="C25" s="82">
        <v>413820</v>
      </c>
      <c r="D25" s="82">
        <v>413820</v>
      </c>
      <c r="E25" s="82">
        <v>413820</v>
      </c>
      <c r="F25" s="82"/>
      <c r="G25" s="82"/>
      <c r="H25" s="82"/>
      <c r="I25" s="82"/>
      <c r="J25" s="82"/>
      <c r="K25" s="82"/>
      <c r="L25" s="82"/>
      <c r="M25" s="82"/>
      <c r="N25" s="82"/>
      <c r="O25" s="82"/>
    </row>
    <row r="26" ht="21" customHeight="1" spans="1:15">
      <c r="A26" s="181" t="s">
        <v>56</v>
      </c>
      <c r="B26" s="36"/>
      <c r="C26" s="82">
        <v>8924967.56</v>
      </c>
      <c r="D26" s="82">
        <v>8924967.56</v>
      </c>
      <c r="E26" s="82">
        <v>6784967.56</v>
      </c>
      <c r="F26" s="82">
        <v>2140000</v>
      </c>
      <c r="G26" s="82"/>
      <c r="H26" s="82"/>
      <c r="I26" s="82"/>
      <c r="J26" s="82"/>
      <c r="K26" s="82"/>
      <c r="L26" s="82"/>
      <c r="M26" s="82"/>
      <c r="N26" s="82"/>
      <c r="O26" s="82"/>
    </row>
  </sheetData>
  <mergeCells count="12">
    <mergeCell ref="A1:O1"/>
    <mergeCell ref="A2:O2"/>
    <mergeCell ref="A3:B3"/>
    <mergeCell ref="D4:F4"/>
    <mergeCell ref="J4:O4"/>
    <mergeCell ref="A26:B26"/>
    <mergeCell ref="A4:A5"/>
    <mergeCell ref="B4:B5"/>
    <mergeCell ref="C4:C5"/>
    <mergeCell ref="G4:G5"/>
    <mergeCell ref="H4:H5"/>
    <mergeCell ref="I4:I5"/>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3" sqref="A3:B3"/>
    </sheetView>
  </sheetViews>
  <sheetFormatPr defaultColWidth="8.57522123893805" defaultRowHeight="12.75" customHeight="1" outlineLevelCol="3"/>
  <cols>
    <col min="1" max="4" width="35.5752212389381" customWidth="1"/>
  </cols>
  <sheetData>
    <row r="1" ht="15" customHeight="1" spans="1:4">
      <c r="A1" s="44"/>
      <c r="B1" s="48"/>
      <c r="C1" s="48"/>
      <c r="D1" s="48" t="s">
        <v>136</v>
      </c>
    </row>
    <row r="2" ht="41.25" customHeight="1" spans="1:1">
      <c r="A2" s="43" t="str">
        <f>"2025"&amp;"年部门财政拨款收支预算总表"</f>
        <v>2025年部门财政拨款收支预算总表</v>
      </c>
    </row>
    <row r="3" ht="17.25" customHeight="1" spans="1:4">
      <c r="A3" s="46" t="s">
        <v>1</v>
      </c>
      <c r="D3" s="48" t="s">
        <v>2</v>
      </c>
    </row>
    <row r="4" ht="17.25" customHeight="1" spans="1:4">
      <c r="A4" s="165" t="s">
        <v>3</v>
      </c>
      <c r="B4" s="166"/>
      <c r="C4" s="165" t="s">
        <v>4</v>
      </c>
      <c r="D4" s="166"/>
    </row>
    <row r="5" ht="18.75" customHeight="1" spans="1:4">
      <c r="A5" s="165" t="s">
        <v>5</v>
      </c>
      <c r="B5" s="165" t="s">
        <v>6</v>
      </c>
      <c r="C5" s="165" t="s">
        <v>7</v>
      </c>
      <c r="D5" s="165" t="s">
        <v>6</v>
      </c>
    </row>
    <row r="6" ht="16.5" customHeight="1" spans="1:4">
      <c r="A6" s="167" t="s">
        <v>137</v>
      </c>
      <c r="B6" s="82">
        <v>8924967.56</v>
      </c>
      <c r="C6" s="167" t="s">
        <v>138</v>
      </c>
      <c r="D6" s="82">
        <v>8924967.56</v>
      </c>
    </row>
    <row r="7" ht="16.5" customHeight="1" spans="1:4">
      <c r="A7" s="167" t="s">
        <v>139</v>
      </c>
      <c r="B7" s="82">
        <v>8924967.56</v>
      </c>
      <c r="C7" s="167" t="s">
        <v>140</v>
      </c>
      <c r="D7" s="82"/>
    </row>
    <row r="8" ht="16.5" customHeight="1" spans="1:4">
      <c r="A8" s="167" t="s">
        <v>141</v>
      </c>
      <c r="B8" s="82"/>
      <c r="C8" s="167" t="s">
        <v>142</v>
      </c>
      <c r="D8" s="82"/>
    </row>
    <row r="9" ht="16.5" customHeight="1" spans="1:4">
      <c r="A9" s="167" t="s">
        <v>143</v>
      </c>
      <c r="B9" s="82"/>
      <c r="C9" s="167" t="s">
        <v>144</v>
      </c>
      <c r="D9" s="82"/>
    </row>
    <row r="10" ht="16.5" customHeight="1" spans="1:4">
      <c r="A10" s="167" t="s">
        <v>145</v>
      </c>
      <c r="B10" s="82"/>
      <c r="C10" s="167" t="s">
        <v>146</v>
      </c>
      <c r="D10" s="82"/>
    </row>
    <row r="11" ht="16.5" customHeight="1" spans="1:4">
      <c r="A11" s="167" t="s">
        <v>139</v>
      </c>
      <c r="B11" s="82"/>
      <c r="C11" s="167" t="s">
        <v>147</v>
      </c>
      <c r="D11" s="82"/>
    </row>
    <row r="12" ht="16.5" customHeight="1" spans="1:4">
      <c r="A12" s="148" t="s">
        <v>141</v>
      </c>
      <c r="B12" s="82"/>
      <c r="C12" s="71" t="s">
        <v>148</v>
      </c>
      <c r="D12" s="82">
        <v>6487698.56</v>
      </c>
    </row>
    <row r="13" ht="16.5" customHeight="1" spans="1:4">
      <c r="A13" s="148" t="s">
        <v>143</v>
      </c>
      <c r="B13" s="82"/>
      <c r="C13" s="71" t="s">
        <v>149</v>
      </c>
      <c r="D13" s="82"/>
    </row>
    <row r="14" ht="16.5" customHeight="1" spans="1:4">
      <c r="A14" s="168"/>
      <c r="B14" s="82"/>
      <c r="C14" s="71" t="s">
        <v>150</v>
      </c>
      <c r="D14" s="82">
        <v>1404174</v>
      </c>
    </row>
    <row r="15" ht="16.5" customHeight="1" spans="1:4">
      <c r="A15" s="168"/>
      <c r="B15" s="82"/>
      <c r="C15" s="71" t="s">
        <v>151</v>
      </c>
      <c r="D15" s="82">
        <v>619275</v>
      </c>
    </row>
    <row r="16" ht="16.5" customHeight="1" spans="1:4">
      <c r="A16" s="168"/>
      <c r="B16" s="82"/>
      <c r="C16" s="71" t="s">
        <v>152</v>
      </c>
      <c r="D16" s="82"/>
    </row>
    <row r="17" ht="16.5" customHeight="1" spans="1:4">
      <c r="A17" s="168"/>
      <c r="B17" s="82"/>
      <c r="C17" s="71" t="s">
        <v>153</v>
      </c>
      <c r="D17" s="82"/>
    </row>
    <row r="18" ht="16.5" customHeight="1" spans="1:4">
      <c r="A18" s="168"/>
      <c r="B18" s="82"/>
      <c r="C18" s="71" t="s">
        <v>154</v>
      </c>
      <c r="D18" s="82"/>
    </row>
    <row r="19" ht="16.5" customHeight="1" spans="1:4">
      <c r="A19" s="168"/>
      <c r="B19" s="82"/>
      <c r="C19" s="71" t="s">
        <v>155</v>
      </c>
      <c r="D19" s="82"/>
    </row>
    <row r="20" ht="16.5" customHeight="1" spans="1:4">
      <c r="A20" s="168"/>
      <c r="B20" s="82"/>
      <c r="C20" s="71" t="s">
        <v>156</v>
      </c>
      <c r="D20" s="82"/>
    </row>
    <row r="21" ht="16.5" customHeight="1" spans="1:4">
      <c r="A21" s="168"/>
      <c r="B21" s="82"/>
      <c r="C21" s="71" t="s">
        <v>157</v>
      </c>
      <c r="D21" s="82"/>
    </row>
    <row r="22" ht="16.5" customHeight="1" spans="1:4">
      <c r="A22" s="168"/>
      <c r="B22" s="82"/>
      <c r="C22" s="71" t="s">
        <v>158</v>
      </c>
      <c r="D22" s="82"/>
    </row>
    <row r="23" ht="16.5" customHeight="1" spans="1:4">
      <c r="A23" s="168"/>
      <c r="B23" s="82"/>
      <c r="C23" s="71" t="s">
        <v>159</v>
      </c>
      <c r="D23" s="82"/>
    </row>
    <row r="24" ht="16.5" customHeight="1" spans="1:4">
      <c r="A24" s="168"/>
      <c r="B24" s="82"/>
      <c r="C24" s="71" t="s">
        <v>160</v>
      </c>
      <c r="D24" s="82"/>
    </row>
    <row r="25" ht="16.5" customHeight="1" spans="1:4">
      <c r="A25" s="168"/>
      <c r="B25" s="82"/>
      <c r="C25" s="71" t="s">
        <v>161</v>
      </c>
      <c r="D25" s="82">
        <v>413820</v>
      </c>
    </row>
    <row r="26" ht="16.5" customHeight="1" spans="1:4">
      <c r="A26" s="168"/>
      <c r="B26" s="82"/>
      <c r="C26" s="71" t="s">
        <v>162</v>
      </c>
      <c r="D26" s="82"/>
    </row>
    <row r="27" ht="16.5" customHeight="1" spans="1:4">
      <c r="A27" s="168"/>
      <c r="B27" s="82"/>
      <c r="C27" s="71" t="s">
        <v>163</v>
      </c>
      <c r="D27" s="82"/>
    </row>
    <row r="28" ht="16.5" customHeight="1" spans="1:4">
      <c r="A28" s="168"/>
      <c r="B28" s="82"/>
      <c r="C28" s="71" t="s">
        <v>164</v>
      </c>
      <c r="D28" s="82"/>
    </row>
    <row r="29" ht="16.5" customHeight="1" spans="1:4">
      <c r="A29" s="168"/>
      <c r="B29" s="82"/>
      <c r="C29" s="71" t="s">
        <v>165</v>
      </c>
      <c r="D29" s="82"/>
    </row>
    <row r="30" ht="16.5" customHeight="1" spans="1:4">
      <c r="A30" s="168"/>
      <c r="B30" s="82"/>
      <c r="C30" s="71" t="s">
        <v>166</v>
      </c>
      <c r="D30" s="82"/>
    </row>
    <row r="31" ht="16.5" customHeight="1" spans="1:4">
      <c r="A31" s="168"/>
      <c r="B31" s="82"/>
      <c r="C31" s="148" t="s">
        <v>167</v>
      </c>
      <c r="D31" s="82"/>
    </row>
    <row r="32" ht="16.5" customHeight="1" spans="1:4">
      <c r="A32" s="168"/>
      <c r="B32" s="82"/>
      <c r="C32" s="148" t="s">
        <v>168</v>
      </c>
      <c r="D32" s="82"/>
    </row>
    <row r="33" ht="16.5" customHeight="1" spans="1:4">
      <c r="A33" s="168"/>
      <c r="B33" s="82"/>
      <c r="C33" s="31" t="s">
        <v>169</v>
      </c>
      <c r="D33" s="82"/>
    </row>
    <row r="34" ht="15" customHeight="1" spans="1:4">
      <c r="A34" s="169" t="s">
        <v>51</v>
      </c>
      <c r="B34" s="170">
        <v>8924967.56</v>
      </c>
      <c r="C34" s="169" t="s">
        <v>52</v>
      </c>
      <c r="D34" s="170">
        <v>8924967.56</v>
      </c>
    </row>
  </sheetData>
  <mergeCells count="4">
    <mergeCell ref="A2:D2"/>
    <mergeCell ref="A3:B3"/>
    <mergeCell ref="A4:B4"/>
    <mergeCell ref="C4:D4"/>
  </mergeCells>
  <printOptions horizontalCentered="1"/>
  <pageMargins left="0.96" right="0.96" top="0.72" bottom="0.72" header="0" footer="0"/>
  <pageSetup paperSize="9" scale="6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selection activeCell="A3" sqref="A3:B3"/>
    </sheetView>
  </sheetViews>
  <sheetFormatPr defaultColWidth="9.14159292035398" defaultRowHeight="14.25" customHeight="1" outlineLevelCol="6"/>
  <cols>
    <col min="1" max="1" width="20.141592920354" customWidth="1"/>
    <col min="2" max="2" width="44" customWidth="1"/>
    <col min="3" max="7" width="24.141592920354" customWidth="1"/>
  </cols>
  <sheetData>
    <row r="1" customHeight="1" spans="4:7">
      <c r="D1" s="138"/>
      <c r="F1" s="74"/>
      <c r="G1" s="143" t="s">
        <v>170</v>
      </c>
    </row>
    <row r="2" ht="41.25" customHeight="1" spans="1:7">
      <c r="A2" s="126" t="str">
        <f>"2025"&amp;"年一般公共预算支出预算表（按功能科目分类）"</f>
        <v>2025年一般公共预算支出预算表（按功能科目分类）</v>
      </c>
      <c r="B2" s="126"/>
      <c r="C2" s="126"/>
      <c r="D2" s="126"/>
      <c r="E2" s="126"/>
      <c r="F2" s="126"/>
      <c r="G2" s="126"/>
    </row>
    <row r="3" ht="18" customHeight="1" spans="1:7">
      <c r="A3" s="46" t="s">
        <v>1</v>
      </c>
      <c r="F3" s="123"/>
      <c r="G3" s="143" t="s">
        <v>2</v>
      </c>
    </row>
    <row r="4" ht="20.25" customHeight="1" spans="1:7">
      <c r="A4" s="159" t="s">
        <v>171</v>
      </c>
      <c r="B4" s="160"/>
      <c r="C4" s="127" t="s">
        <v>56</v>
      </c>
      <c r="D4" s="151" t="s">
        <v>76</v>
      </c>
      <c r="E4" s="11"/>
      <c r="F4" s="12"/>
      <c r="G4" s="140" t="s">
        <v>77</v>
      </c>
    </row>
    <row r="5" ht="20.25" customHeight="1" spans="1:7">
      <c r="A5" s="161" t="s">
        <v>73</v>
      </c>
      <c r="B5" s="161" t="s">
        <v>74</v>
      </c>
      <c r="C5" s="18"/>
      <c r="D5" s="132" t="s">
        <v>58</v>
      </c>
      <c r="E5" s="132" t="s">
        <v>172</v>
      </c>
      <c r="F5" s="132" t="s">
        <v>173</v>
      </c>
      <c r="G5" s="142"/>
    </row>
    <row r="6" ht="15" customHeight="1" spans="1:7">
      <c r="A6" s="62" t="s">
        <v>83</v>
      </c>
      <c r="B6" s="62" t="s">
        <v>84</v>
      </c>
      <c r="C6" s="62" t="s">
        <v>85</v>
      </c>
      <c r="D6" s="62" t="s">
        <v>86</v>
      </c>
      <c r="E6" s="62" t="s">
        <v>87</v>
      </c>
      <c r="F6" s="62" t="s">
        <v>88</v>
      </c>
      <c r="G6" s="62" t="s">
        <v>89</v>
      </c>
    </row>
    <row r="7" ht="18" customHeight="1" spans="1:7">
      <c r="A7" s="31" t="s">
        <v>98</v>
      </c>
      <c r="B7" s="31" t="s">
        <v>99</v>
      </c>
      <c r="C7" s="82">
        <v>6487698.56</v>
      </c>
      <c r="D7" s="82">
        <v>4347698.56</v>
      </c>
      <c r="E7" s="82">
        <v>3697002</v>
      </c>
      <c r="F7" s="82">
        <v>650696.56</v>
      </c>
      <c r="G7" s="82">
        <v>2140000</v>
      </c>
    </row>
    <row r="8" ht="18" customHeight="1" spans="1:7">
      <c r="A8" s="162" t="s">
        <v>100</v>
      </c>
      <c r="B8" s="162" t="s">
        <v>101</v>
      </c>
      <c r="C8" s="82">
        <v>6487698.56</v>
      </c>
      <c r="D8" s="82">
        <v>4347698.56</v>
      </c>
      <c r="E8" s="82">
        <v>3697002</v>
      </c>
      <c r="F8" s="82">
        <v>650696.56</v>
      </c>
      <c r="G8" s="82">
        <v>2140000</v>
      </c>
    </row>
    <row r="9" ht="18" customHeight="1" spans="1:7">
      <c r="A9" s="163" t="s">
        <v>102</v>
      </c>
      <c r="B9" s="163" t="s">
        <v>103</v>
      </c>
      <c r="C9" s="82">
        <v>4347698.56</v>
      </c>
      <c r="D9" s="82">
        <v>4347698.56</v>
      </c>
      <c r="E9" s="82">
        <v>3697002</v>
      </c>
      <c r="F9" s="82">
        <v>650696.56</v>
      </c>
      <c r="G9" s="82"/>
    </row>
    <row r="10" ht="18" customHeight="1" spans="1:7">
      <c r="A10" s="163" t="s">
        <v>104</v>
      </c>
      <c r="B10" s="163" t="s">
        <v>105</v>
      </c>
      <c r="C10" s="82">
        <v>1692000</v>
      </c>
      <c r="D10" s="82"/>
      <c r="E10" s="82"/>
      <c r="F10" s="82"/>
      <c r="G10" s="82">
        <v>1692000</v>
      </c>
    </row>
    <row r="11" ht="18" customHeight="1" spans="1:7">
      <c r="A11" s="163" t="s">
        <v>106</v>
      </c>
      <c r="B11" s="163" t="s">
        <v>107</v>
      </c>
      <c r="C11" s="82">
        <v>80000</v>
      </c>
      <c r="D11" s="82"/>
      <c r="E11" s="82"/>
      <c r="F11" s="82"/>
      <c r="G11" s="82">
        <v>80000</v>
      </c>
    </row>
    <row r="12" ht="18" customHeight="1" spans="1:7">
      <c r="A12" s="163" t="s">
        <v>108</v>
      </c>
      <c r="B12" s="163" t="s">
        <v>109</v>
      </c>
      <c r="C12" s="82">
        <v>368000</v>
      </c>
      <c r="D12" s="82"/>
      <c r="E12" s="82"/>
      <c r="F12" s="82"/>
      <c r="G12" s="82">
        <v>368000</v>
      </c>
    </row>
    <row r="13" ht="18" customHeight="1" spans="1:7">
      <c r="A13" s="31" t="s">
        <v>110</v>
      </c>
      <c r="B13" s="31" t="s">
        <v>111</v>
      </c>
      <c r="C13" s="82">
        <v>1404174</v>
      </c>
      <c r="D13" s="82">
        <v>1404174</v>
      </c>
      <c r="E13" s="82">
        <v>1404174</v>
      </c>
      <c r="F13" s="82"/>
      <c r="G13" s="82"/>
    </row>
    <row r="14" ht="18" customHeight="1" spans="1:7">
      <c r="A14" s="162" t="s">
        <v>112</v>
      </c>
      <c r="B14" s="162" t="s">
        <v>113</v>
      </c>
      <c r="C14" s="82">
        <v>1404174</v>
      </c>
      <c r="D14" s="82">
        <v>1404174</v>
      </c>
      <c r="E14" s="82">
        <v>1404174</v>
      </c>
      <c r="F14" s="82"/>
      <c r="G14" s="82"/>
    </row>
    <row r="15" ht="18" customHeight="1" spans="1:7">
      <c r="A15" s="163" t="s">
        <v>114</v>
      </c>
      <c r="B15" s="163" t="s">
        <v>115</v>
      </c>
      <c r="C15" s="82">
        <v>810000</v>
      </c>
      <c r="D15" s="82">
        <v>810000</v>
      </c>
      <c r="E15" s="82">
        <v>810000</v>
      </c>
      <c r="F15" s="82"/>
      <c r="G15" s="82"/>
    </row>
    <row r="16" ht="18" customHeight="1" spans="1:7">
      <c r="A16" s="163" t="s">
        <v>116</v>
      </c>
      <c r="B16" s="163" t="s">
        <v>117</v>
      </c>
      <c r="C16" s="82">
        <v>482174</v>
      </c>
      <c r="D16" s="82">
        <v>482174</v>
      </c>
      <c r="E16" s="82">
        <v>482174</v>
      </c>
      <c r="F16" s="82"/>
      <c r="G16" s="82"/>
    </row>
    <row r="17" ht="18" customHeight="1" spans="1:7">
      <c r="A17" s="163" t="s">
        <v>118</v>
      </c>
      <c r="B17" s="163" t="s">
        <v>119</v>
      </c>
      <c r="C17" s="82">
        <v>112000</v>
      </c>
      <c r="D17" s="82">
        <v>112000</v>
      </c>
      <c r="E17" s="82">
        <v>112000</v>
      </c>
      <c r="F17" s="82"/>
      <c r="G17" s="82"/>
    </row>
    <row r="18" ht="18" customHeight="1" spans="1:7">
      <c r="A18" s="31" t="s">
        <v>120</v>
      </c>
      <c r="B18" s="31" t="s">
        <v>121</v>
      </c>
      <c r="C18" s="82">
        <v>619275</v>
      </c>
      <c r="D18" s="82">
        <v>619275</v>
      </c>
      <c r="E18" s="82">
        <v>619275</v>
      </c>
      <c r="F18" s="82"/>
      <c r="G18" s="82"/>
    </row>
    <row r="19" ht="18" customHeight="1" spans="1:7">
      <c r="A19" s="162" t="s">
        <v>122</v>
      </c>
      <c r="B19" s="162" t="s">
        <v>123</v>
      </c>
      <c r="C19" s="82">
        <v>619275</v>
      </c>
      <c r="D19" s="82">
        <v>619275</v>
      </c>
      <c r="E19" s="82">
        <v>619275</v>
      </c>
      <c r="F19" s="82"/>
      <c r="G19" s="82"/>
    </row>
    <row r="20" ht="18" customHeight="1" spans="1:7">
      <c r="A20" s="163" t="s">
        <v>124</v>
      </c>
      <c r="B20" s="163" t="s">
        <v>125</v>
      </c>
      <c r="C20" s="82">
        <v>238040</v>
      </c>
      <c r="D20" s="82">
        <v>238040</v>
      </c>
      <c r="E20" s="82">
        <v>238040</v>
      </c>
      <c r="F20" s="82"/>
      <c r="G20" s="82"/>
    </row>
    <row r="21" ht="18" customHeight="1" spans="1:7">
      <c r="A21" s="163" t="s">
        <v>126</v>
      </c>
      <c r="B21" s="163" t="s">
        <v>127</v>
      </c>
      <c r="C21" s="82">
        <v>150480</v>
      </c>
      <c r="D21" s="82">
        <v>150480</v>
      </c>
      <c r="E21" s="82">
        <v>150480</v>
      </c>
      <c r="F21" s="82"/>
      <c r="G21" s="82"/>
    </row>
    <row r="22" ht="18" customHeight="1" spans="1:7">
      <c r="A22" s="163" t="s">
        <v>128</v>
      </c>
      <c r="B22" s="163" t="s">
        <v>129</v>
      </c>
      <c r="C22" s="82">
        <v>230755</v>
      </c>
      <c r="D22" s="82">
        <v>230755</v>
      </c>
      <c r="E22" s="82">
        <v>230755</v>
      </c>
      <c r="F22" s="82"/>
      <c r="G22" s="82"/>
    </row>
    <row r="23" ht="18" customHeight="1" spans="1:7">
      <c r="A23" s="31" t="s">
        <v>130</v>
      </c>
      <c r="B23" s="31" t="s">
        <v>131</v>
      </c>
      <c r="C23" s="82">
        <v>413820</v>
      </c>
      <c r="D23" s="82">
        <v>413820</v>
      </c>
      <c r="E23" s="82">
        <v>413820</v>
      </c>
      <c r="F23" s="82"/>
      <c r="G23" s="82"/>
    </row>
    <row r="24" ht="18" customHeight="1" spans="1:7">
      <c r="A24" s="162" t="s">
        <v>132</v>
      </c>
      <c r="B24" s="162" t="s">
        <v>133</v>
      </c>
      <c r="C24" s="82">
        <v>413820</v>
      </c>
      <c r="D24" s="82">
        <v>413820</v>
      </c>
      <c r="E24" s="82">
        <v>413820</v>
      </c>
      <c r="F24" s="82"/>
      <c r="G24" s="82"/>
    </row>
    <row r="25" ht="18" customHeight="1" spans="1:7">
      <c r="A25" s="163" t="s">
        <v>134</v>
      </c>
      <c r="B25" s="163" t="s">
        <v>135</v>
      </c>
      <c r="C25" s="82">
        <v>413820</v>
      </c>
      <c r="D25" s="82">
        <v>413820</v>
      </c>
      <c r="E25" s="82">
        <v>413820</v>
      </c>
      <c r="F25" s="82"/>
      <c r="G25" s="82"/>
    </row>
    <row r="26" ht="18" customHeight="1" spans="1:7">
      <c r="A26" s="81" t="s">
        <v>174</v>
      </c>
      <c r="B26" s="164" t="s">
        <v>174</v>
      </c>
      <c r="C26" s="82">
        <v>8924967.56</v>
      </c>
      <c r="D26" s="82">
        <v>6784967.56</v>
      </c>
      <c r="E26" s="82">
        <v>6134271</v>
      </c>
      <c r="F26" s="82">
        <v>650696.56</v>
      </c>
      <c r="G26" s="82">
        <v>2140000</v>
      </c>
    </row>
  </sheetData>
  <mergeCells count="7">
    <mergeCell ref="A2:G2"/>
    <mergeCell ref="A3:B3"/>
    <mergeCell ref="A4:B4"/>
    <mergeCell ref="D4:F4"/>
    <mergeCell ref="A26:B26"/>
    <mergeCell ref="C4:C5"/>
    <mergeCell ref="G4:G5"/>
  </mergeCells>
  <printOptions horizontalCentered="1"/>
  <pageMargins left="0.37" right="0.37" top="0.56" bottom="0.56" header="0.48" footer="0.48"/>
  <pageSetup paperSize="9" scale="68"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3" sqref="A3:B3"/>
    </sheetView>
  </sheetViews>
  <sheetFormatPr defaultColWidth="10.4247787610619" defaultRowHeight="14.25" customHeight="1" outlineLevelRow="6" outlineLevelCol="5"/>
  <cols>
    <col min="1" max="6" width="28.141592920354" customWidth="1"/>
  </cols>
  <sheetData>
    <row r="1" customHeight="1" spans="1:6">
      <c r="A1" s="45"/>
      <c r="B1" s="45"/>
      <c r="C1" s="45"/>
      <c r="D1" s="45"/>
      <c r="E1" s="44"/>
      <c r="F1" s="155" t="s">
        <v>175</v>
      </c>
    </row>
    <row r="2" ht="41.25" customHeight="1" spans="1:6">
      <c r="A2" s="156" t="str">
        <f>"2025"&amp;"年一般公共预算“三公”经费支出预算表"</f>
        <v>2025年一般公共预算“三公”经费支出预算表</v>
      </c>
      <c r="B2" s="45"/>
      <c r="C2" s="45"/>
      <c r="D2" s="45"/>
      <c r="E2" s="44"/>
      <c r="F2" s="45"/>
    </row>
    <row r="3" customHeight="1" spans="1:6">
      <c r="A3" s="46" t="s">
        <v>1</v>
      </c>
      <c r="D3" s="45"/>
      <c r="E3" s="44"/>
      <c r="F3" s="66" t="s">
        <v>2</v>
      </c>
    </row>
    <row r="4" ht="27" customHeight="1" spans="1:6">
      <c r="A4" s="49" t="s">
        <v>176</v>
      </c>
      <c r="B4" s="49" t="s">
        <v>177</v>
      </c>
      <c r="C4" s="51" t="s">
        <v>178</v>
      </c>
      <c r="D4" s="49"/>
      <c r="E4" s="50"/>
      <c r="F4" s="49" t="s">
        <v>179</v>
      </c>
    </row>
    <row r="5" ht="28.5" customHeight="1" spans="1:6">
      <c r="A5" s="157"/>
      <c r="B5" s="53"/>
      <c r="C5" s="50" t="s">
        <v>58</v>
      </c>
      <c r="D5" s="50" t="s">
        <v>180</v>
      </c>
      <c r="E5" s="50" t="s">
        <v>181</v>
      </c>
      <c r="F5" s="52"/>
    </row>
    <row r="6" ht="17.25" customHeight="1" spans="1:6">
      <c r="A6" s="58" t="s">
        <v>83</v>
      </c>
      <c r="B6" s="58" t="s">
        <v>84</v>
      </c>
      <c r="C6" s="58" t="s">
        <v>85</v>
      </c>
      <c r="D6" s="58" t="s">
        <v>86</v>
      </c>
      <c r="E6" s="58" t="s">
        <v>87</v>
      </c>
      <c r="F6" s="58" t="s">
        <v>88</v>
      </c>
    </row>
    <row r="7" ht="17.25" customHeight="1" spans="1:6">
      <c r="A7" s="82">
        <v>9900</v>
      </c>
      <c r="B7" s="158">
        <v>0</v>
      </c>
      <c r="C7" s="158">
        <v>0</v>
      </c>
      <c r="D7" s="158"/>
      <c r="E7" s="158"/>
      <c r="F7" s="82">
        <v>9900</v>
      </c>
    </row>
  </sheetData>
  <mergeCells count="6">
    <mergeCell ref="A2:F2"/>
    <mergeCell ref="A3:B3"/>
    <mergeCell ref="C4:E4"/>
    <mergeCell ref="A4:A5"/>
    <mergeCell ref="B4:B5"/>
    <mergeCell ref="F4:F5"/>
  </mergeCells>
  <pageMargins left="0.67" right="0.67" top="0.72" bottom="0.72" header="0.28" footer="0.28"/>
  <pageSetup paperSize="9" scale="6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0"/>
  <sheetViews>
    <sheetView showZeros="0" workbookViewId="0">
      <selection activeCell="A3" sqref="A3:H3"/>
    </sheetView>
  </sheetViews>
  <sheetFormatPr defaultColWidth="9.14159292035398" defaultRowHeight="14.25" customHeight="1"/>
  <cols>
    <col min="1" max="2" width="32.8495575221239" customWidth="1"/>
    <col min="3" max="3" width="20.7079646017699" customWidth="1"/>
    <col min="4" max="4" width="31.283185840708" customWidth="1"/>
    <col min="5" max="5" width="10.141592920354" customWidth="1"/>
    <col min="6" max="6" width="17.5752212389381" customWidth="1"/>
    <col min="7" max="7" width="10.283185840708" customWidth="1"/>
    <col min="8" max="8" width="23" customWidth="1"/>
    <col min="9" max="24" width="18.7079646017699" customWidth="1"/>
  </cols>
  <sheetData>
    <row r="1" ht="13.5" customHeight="1" spans="2:24">
      <c r="B1" s="138"/>
      <c r="C1" s="144"/>
      <c r="E1" s="145"/>
      <c r="F1" s="145"/>
      <c r="G1" s="145"/>
      <c r="H1" s="145"/>
      <c r="I1" s="86"/>
      <c r="J1" s="86"/>
      <c r="K1" s="86"/>
      <c r="L1" s="86"/>
      <c r="M1" s="86"/>
      <c r="N1" s="86"/>
      <c r="R1" s="86"/>
      <c r="V1" s="144"/>
      <c r="X1" s="2" t="s">
        <v>182</v>
      </c>
    </row>
    <row r="2" ht="45.75" customHeight="1" spans="1:24">
      <c r="A2" s="68" t="str">
        <f>"2025"&amp;"年部门基本支出预算表"</f>
        <v>2025年部门基本支出预算表</v>
      </c>
      <c r="B2" s="3"/>
      <c r="C2" s="68"/>
      <c r="D2" s="68"/>
      <c r="E2" s="68"/>
      <c r="F2" s="68"/>
      <c r="G2" s="68"/>
      <c r="H2" s="68"/>
      <c r="I2" s="68"/>
      <c r="J2" s="68"/>
      <c r="K2" s="68"/>
      <c r="L2" s="68"/>
      <c r="M2" s="68"/>
      <c r="N2" s="68"/>
      <c r="O2" s="3"/>
      <c r="P2" s="3"/>
      <c r="Q2" s="3"/>
      <c r="R2" s="68"/>
      <c r="S2" s="68"/>
      <c r="T2" s="68"/>
      <c r="U2" s="68"/>
      <c r="V2" s="68"/>
      <c r="W2" s="68"/>
      <c r="X2" s="68"/>
    </row>
    <row r="3" ht="18.75" customHeight="1" spans="1:24">
      <c r="A3" s="4" t="s">
        <v>1</v>
      </c>
      <c r="B3" s="5"/>
      <c r="C3" s="146"/>
      <c r="D3" s="146"/>
      <c r="E3" s="146"/>
      <c r="F3" s="146"/>
      <c r="G3" s="146"/>
      <c r="H3" s="146"/>
      <c r="I3" s="88"/>
      <c r="J3" s="88"/>
      <c r="K3" s="88"/>
      <c r="L3" s="88"/>
      <c r="M3" s="88"/>
      <c r="N3" s="88"/>
      <c r="O3" s="6"/>
      <c r="P3" s="6"/>
      <c r="Q3" s="6"/>
      <c r="R3" s="88"/>
      <c r="V3" s="144"/>
      <c r="X3" s="2" t="s">
        <v>2</v>
      </c>
    </row>
    <row r="4" ht="18" customHeight="1" spans="1:24">
      <c r="A4" s="8" t="s">
        <v>183</v>
      </c>
      <c r="B4" s="8" t="s">
        <v>184</v>
      </c>
      <c r="C4" s="8" t="s">
        <v>185</v>
      </c>
      <c r="D4" s="8" t="s">
        <v>186</v>
      </c>
      <c r="E4" s="8" t="s">
        <v>187</v>
      </c>
      <c r="F4" s="8" t="s">
        <v>188</v>
      </c>
      <c r="G4" s="8" t="s">
        <v>189</v>
      </c>
      <c r="H4" s="8" t="s">
        <v>190</v>
      </c>
      <c r="I4" s="151" t="s">
        <v>191</v>
      </c>
      <c r="J4" s="83" t="s">
        <v>191</v>
      </c>
      <c r="K4" s="83"/>
      <c r="L4" s="83"/>
      <c r="M4" s="83"/>
      <c r="N4" s="83"/>
      <c r="O4" s="11"/>
      <c r="P4" s="11"/>
      <c r="Q4" s="11"/>
      <c r="R4" s="104" t="s">
        <v>62</v>
      </c>
      <c r="S4" s="83" t="s">
        <v>63</v>
      </c>
      <c r="T4" s="83"/>
      <c r="U4" s="83"/>
      <c r="V4" s="83"/>
      <c r="W4" s="83"/>
      <c r="X4" s="84"/>
    </row>
    <row r="5" ht="18" customHeight="1" spans="1:24">
      <c r="A5" s="13"/>
      <c r="B5" s="30"/>
      <c r="C5" s="129"/>
      <c r="D5" s="13"/>
      <c r="E5" s="13"/>
      <c r="F5" s="13"/>
      <c r="G5" s="13"/>
      <c r="H5" s="13"/>
      <c r="I5" s="127" t="s">
        <v>192</v>
      </c>
      <c r="J5" s="151" t="s">
        <v>59</v>
      </c>
      <c r="K5" s="83"/>
      <c r="L5" s="83"/>
      <c r="M5" s="83"/>
      <c r="N5" s="84"/>
      <c r="O5" s="10" t="s">
        <v>193</v>
      </c>
      <c r="P5" s="11"/>
      <c r="Q5" s="12"/>
      <c r="R5" s="8" t="s">
        <v>62</v>
      </c>
      <c r="S5" s="151" t="s">
        <v>63</v>
      </c>
      <c r="T5" s="104" t="s">
        <v>65</v>
      </c>
      <c r="U5" s="83" t="s">
        <v>63</v>
      </c>
      <c r="V5" s="104" t="s">
        <v>67</v>
      </c>
      <c r="W5" s="104" t="s">
        <v>68</v>
      </c>
      <c r="X5" s="154" t="s">
        <v>69</v>
      </c>
    </row>
    <row r="6" ht="19.5" customHeight="1" spans="1:24">
      <c r="A6" s="30"/>
      <c r="B6" s="30"/>
      <c r="C6" s="30"/>
      <c r="D6" s="30"/>
      <c r="E6" s="30"/>
      <c r="F6" s="30"/>
      <c r="G6" s="30"/>
      <c r="H6" s="30"/>
      <c r="I6" s="30"/>
      <c r="J6" s="152" t="s">
        <v>194</v>
      </c>
      <c r="K6" s="8" t="s">
        <v>195</v>
      </c>
      <c r="L6" s="8" t="s">
        <v>196</v>
      </c>
      <c r="M6" s="8" t="s">
        <v>197</v>
      </c>
      <c r="N6" s="8" t="s">
        <v>198</v>
      </c>
      <c r="O6" s="8" t="s">
        <v>59</v>
      </c>
      <c r="P6" s="8" t="s">
        <v>60</v>
      </c>
      <c r="Q6" s="8" t="s">
        <v>61</v>
      </c>
      <c r="R6" s="30"/>
      <c r="S6" s="8" t="s">
        <v>58</v>
      </c>
      <c r="T6" s="8" t="s">
        <v>65</v>
      </c>
      <c r="U6" s="8" t="s">
        <v>199</v>
      </c>
      <c r="V6" s="8" t="s">
        <v>67</v>
      </c>
      <c r="W6" s="8" t="s">
        <v>68</v>
      </c>
      <c r="X6" s="8" t="s">
        <v>69</v>
      </c>
    </row>
    <row r="7" ht="37.5" customHeight="1" spans="1:24">
      <c r="A7" s="147"/>
      <c r="B7" s="18"/>
      <c r="C7" s="147"/>
      <c r="D7" s="147"/>
      <c r="E7" s="147"/>
      <c r="F7" s="147"/>
      <c r="G7" s="147"/>
      <c r="H7" s="147"/>
      <c r="I7" s="147"/>
      <c r="J7" s="153" t="s">
        <v>58</v>
      </c>
      <c r="K7" s="16" t="s">
        <v>200</v>
      </c>
      <c r="L7" s="16" t="s">
        <v>196</v>
      </c>
      <c r="M7" s="16" t="s">
        <v>197</v>
      </c>
      <c r="N7" s="16" t="s">
        <v>198</v>
      </c>
      <c r="O7" s="16" t="s">
        <v>196</v>
      </c>
      <c r="P7" s="16" t="s">
        <v>197</v>
      </c>
      <c r="Q7" s="16" t="s">
        <v>198</v>
      </c>
      <c r="R7" s="16" t="s">
        <v>62</v>
      </c>
      <c r="S7" s="16" t="s">
        <v>58</v>
      </c>
      <c r="T7" s="16" t="s">
        <v>65</v>
      </c>
      <c r="U7" s="16" t="s">
        <v>199</v>
      </c>
      <c r="V7" s="16" t="s">
        <v>67</v>
      </c>
      <c r="W7" s="16" t="s">
        <v>68</v>
      </c>
      <c r="X7" s="16" t="s">
        <v>69</v>
      </c>
    </row>
    <row r="8" customHeight="1" spans="1:24">
      <c r="A8" s="38">
        <v>1</v>
      </c>
      <c r="B8" s="38">
        <v>2</v>
      </c>
      <c r="C8" s="38">
        <v>3</v>
      </c>
      <c r="D8" s="38">
        <v>4</v>
      </c>
      <c r="E8" s="38">
        <v>5</v>
      </c>
      <c r="F8" s="38">
        <v>6</v>
      </c>
      <c r="G8" s="38">
        <v>7</v>
      </c>
      <c r="H8" s="38">
        <v>8</v>
      </c>
      <c r="I8" s="38">
        <v>9</v>
      </c>
      <c r="J8" s="38">
        <v>10</v>
      </c>
      <c r="K8" s="38">
        <v>11</v>
      </c>
      <c r="L8" s="38">
        <v>12</v>
      </c>
      <c r="M8" s="38">
        <v>13</v>
      </c>
      <c r="N8" s="38">
        <v>14</v>
      </c>
      <c r="O8" s="38">
        <v>15</v>
      </c>
      <c r="P8" s="38">
        <v>16</v>
      </c>
      <c r="Q8" s="38">
        <v>17</v>
      </c>
      <c r="R8" s="38">
        <v>18</v>
      </c>
      <c r="S8" s="38">
        <v>19</v>
      </c>
      <c r="T8" s="38">
        <v>20</v>
      </c>
      <c r="U8" s="38">
        <v>21</v>
      </c>
      <c r="V8" s="38">
        <v>22</v>
      </c>
      <c r="W8" s="38">
        <v>23</v>
      </c>
      <c r="X8" s="38">
        <v>24</v>
      </c>
    </row>
    <row r="9" ht="20.25" customHeight="1" spans="1:24">
      <c r="A9" s="148" t="s">
        <v>71</v>
      </c>
      <c r="B9" s="148" t="s">
        <v>71</v>
      </c>
      <c r="C9" s="148" t="s">
        <v>201</v>
      </c>
      <c r="D9" s="148" t="s">
        <v>202</v>
      </c>
      <c r="E9" s="148" t="s">
        <v>102</v>
      </c>
      <c r="F9" s="148" t="s">
        <v>103</v>
      </c>
      <c r="G9" s="148" t="s">
        <v>203</v>
      </c>
      <c r="H9" s="148" t="s">
        <v>204</v>
      </c>
      <c r="I9" s="82">
        <v>1089228</v>
      </c>
      <c r="J9" s="82">
        <v>1089228</v>
      </c>
      <c r="K9" s="82"/>
      <c r="L9" s="82"/>
      <c r="M9" s="82">
        <v>1089228</v>
      </c>
      <c r="N9" s="82"/>
      <c r="O9" s="82"/>
      <c r="P9" s="82"/>
      <c r="Q9" s="82"/>
      <c r="R9" s="82"/>
      <c r="S9" s="82"/>
      <c r="T9" s="82"/>
      <c r="U9" s="82"/>
      <c r="V9" s="82"/>
      <c r="W9" s="82"/>
      <c r="X9" s="82"/>
    </row>
    <row r="10" ht="20.25" customHeight="1" spans="1:24">
      <c r="A10" s="148" t="s">
        <v>71</v>
      </c>
      <c r="B10" s="148" t="s">
        <v>71</v>
      </c>
      <c r="C10" s="148" t="s">
        <v>201</v>
      </c>
      <c r="D10" s="148" t="s">
        <v>202</v>
      </c>
      <c r="E10" s="148" t="s">
        <v>102</v>
      </c>
      <c r="F10" s="148" t="s">
        <v>103</v>
      </c>
      <c r="G10" s="148" t="s">
        <v>205</v>
      </c>
      <c r="H10" s="148" t="s">
        <v>206</v>
      </c>
      <c r="I10" s="82">
        <v>1465608</v>
      </c>
      <c r="J10" s="82">
        <v>1465608</v>
      </c>
      <c r="K10" s="23"/>
      <c r="L10" s="23"/>
      <c r="M10" s="82">
        <v>1465608</v>
      </c>
      <c r="N10" s="23"/>
      <c r="O10" s="82"/>
      <c r="P10" s="82"/>
      <c r="Q10" s="82"/>
      <c r="R10" s="82"/>
      <c r="S10" s="82"/>
      <c r="T10" s="82"/>
      <c r="U10" s="82"/>
      <c r="V10" s="82"/>
      <c r="W10" s="82"/>
      <c r="X10" s="82"/>
    </row>
    <row r="11" ht="20.25" customHeight="1" spans="1:24">
      <c r="A11" s="148" t="s">
        <v>71</v>
      </c>
      <c r="B11" s="148" t="s">
        <v>71</v>
      </c>
      <c r="C11" s="148" t="s">
        <v>201</v>
      </c>
      <c r="D11" s="148" t="s">
        <v>202</v>
      </c>
      <c r="E11" s="148" t="s">
        <v>102</v>
      </c>
      <c r="F11" s="148" t="s">
        <v>103</v>
      </c>
      <c r="G11" s="148" t="s">
        <v>207</v>
      </c>
      <c r="H11" s="148" t="s">
        <v>208</v>
      </c>
      <c r="I11" s="82">
        <v>90769</v>
      </c>
      <c r="J11" s="82">
        <v>90769</v>
      </c>
      <c r="K11" s="23"/>
      <c r="L11" s="23"/>
      <c r="M11" s="82">
        <v>90769</v>
      </c>
      <c r="N11" s="23"/>
      <c r="O11" s="82"/>
      <c r="P11" s="82"/>
      <c r="Q11" s="82"/>
      <c r="R11" s="82"/>
      <c r="S11" s="82"/>
      <c r="T11" s="82"/>
      <c r="U11" s="82"/>
      <c r="V11" s="82"/>
      <c r="W11" s="82"/>
      <c r="X11" s="82"/>
    </row>
    <row r="12" ht="20.25" customHeight="1" spans="1:24">
      <c r="A12" s="148" t="s">
        <v>71</v>
      </c>
      <c r="B12" s="148" t="s">
        <v>71</v>
      </c>
      <c r="C12" s="148" t="s">
        <v>209</v>
      </c>
      <c r="D12" s="148" t="s">
        <v>210</v>
      </c>
      <c r="E12" s="148" t="s">
        <v>116</v>
      </c>
      <c r="F12" s="148" t="s">
        <v>117</v>
      </c>
      <c r="G12" s="148" t="s">
        <v>211</v>
      </c>
      <c r="H12" s="148" t="s">
        <v>212</v>
      </c>
      <c r="I12" s="82">
        <v>482174</v>
      </c>
      <c r="J12" s="82">
        <v>482174</v>
      </c>
      <c r="K12" s="23"/>
      <c r="L12" s="23"/>
      <c r="M12" s="82">
        <v>482174</v>
      </c>
      <c r="N12" s="23"/>
      <c r="O12" s="82"/>
      <c r="P12" s="82"/>
      <c r="Q12" s="82"/>
      <c r="R12" s="82"/>
      <c r="S12" s="82"/>
      <c r="T12" s="82"/>
      <c r="U12" s="82"/>
      <c r="V12" s="82"/>
      <c r="W12" s="82"/>
      <c r="X12" s="82"/>
    </row>
    <row r="13" ht="20.25" customHeight="1" spans="1:24">
      <c r="A13" s="148" t="s">
        <v>71</v>
      </c>
      <c r="B13" s="148" t="s">
        <v>71</v>
      </c>
      <c r="C13" s="148" t="s">
        <v>209</v>
      </c>
      <c r="D13" s="148" t="s">
        <v>210</v>
      </c>
      <c r="E13" s="148" t="s">
        <v>118</v>
      </c>
      <c r="F13" s="148" t="s">
        <v>119</v>
      </c>
      <c r="G13" s="148" t="s">
        <v>213</v>
      </c>
      <c r="H13" s="148" t="s">
        <v>214</v>
      </c>
      <c r="I13" s="82">
        <v>112000</v>
      </c>
      <c r="J13" s="82">
        <v>112000</v>
      </c>
      <c r="K13" s="23"/>
      <c r="L13" s="23"/>
      <c r="M13" s="82">
        <v>112000</v>
      </c>
      <c r="N13" s="23"/>
      <c r="O13" s="82"/>
      <c r="P13" s="82"/>
      <c r="Q13" s="82"/>
      <c r="R13" s="82"/>
      <c r="S13" s="82"/>
      <c r="T13" s="82"/>
      <c r="U13" s="82"/>
      <c r="V13" s="82"/>
      <c r="W13" s="82"/>
      <c r="X13" s="82"/>
    </row>
    <row r="14" ht="20.25" customHeight="1" spans="1:24">
      <c r="A14" s="148" t="s">
        <v>71</v>
      </c>
      <c r="B14" s="148" t="s">
        <v>71</v>
      </c>
      <c r="C14" s="148" t="s">
        <v>209</v>
      </c>
      <c r="D14" s="148" t="s">
        <v>210</v>
      </c>
      <c r="E14" s="148" t="s">
        <v>124</v>
      </c>
      <c r="F14" s="148" t="s">
        <v>125</v>
      </c>
      <c r="G14" s="148" t="s">
        <v>215</v>
      </c>
      <c r="H14" s="148" t="s">
        <v>216</v>
      </c>
      <c r="I14" s="82">
        <v>238040</v>
      </c>
      <c r="J14" s="82">
        <v>238040</v>
      </c>
      <c r="K14" s="23"/>
      <c r="L14" s="23"/>
      <c r="M14" s="82">
        <v>238040</v>
      </c>
      <c r="N14" s="23"/>
      <c r="O14" s="82"/>
      <c r="P14" s="82"/>
      <c r="Q14" s="82"/>
      <c r="R14" s="82"/>
      <c r="S14" s="82"/>
      <c r="T14" s="82"/>
      <c r="U14" s="82"/>
      <c r="V14" s="82"/>
      <c r="W14" s="82"/>
      <c r="X14" s="82"/>
    </row>
    <row r="15" ht="20.25" customHeight="1" spans="1:24">
      <c r="A15" s="148" t="s">
        <v>71</v>
      </c>
      <c r="B15" s="148" t="s">
        <v>71</v>
      </c>
      <c r="C15" s="148" t="s">
        <v>209</v>
      </c>
      <c r="D15" s="148" t="s">
        <v>210</v>
      </c>
      <c r="E15" s="148" t="s">
        <v>126</v>
      </c>
      <c r="F15" s="148" t="s">
        <v>127</v>
      </c>
      <c r="G15" s="148" t="s">
        <v>217</v>
      </c>
      <c r="H15" s="148" t="s">
        <v>218</v>
      </c>
      <c r="I15" s="82">
        <v>150480</v>
      </c>
      <c r="J15" s="82">
        <v>150480</v>
      </c>
      <c r="K15" s="23"/>
      <c r="L15" s="23"/>
      <c r="M15" s="82">
        <v>150480</v>
      </c>
      <c r="N15" s="23"/>
      <c r="O15" s="82"/>
      <c r="P15" s="82"/>
      <c r="Q15" s="82"/>
      <c r="R15" s="82"/>
      <c r="S15" s="82"/>
      <c r="T15" s="82"/>
      <c r="U15" s="82"/>
      <c r="V15" s="82"/>
      <c r="W15" s="82"/>
      <c r="X15" s="82"/>
    </row>
    <row r="16" ht="20.25" customHeight="1" spans="1:24">
      <c r="A16" s="148" t="s">
        <v>71</v>
      </c>
      <c r="B16" s="148" t="s">
        <v>71</v>
      </c>
      <c r="C16" s="148" t="s">
        <v>209</v>
      </c>
      <c r="D16" s="148" t="s">
        <v>210</v>
      </c>
      <c r="E16" s="148" t="s">
        <v>102</v>
      </c>
      <c r="F16" s="148" t="s">
        <v>103</v>
      </c>
      <c r="G16" s="148" t="s">
        <v>219</v>
      </c>
      <c r="H16" s="148" t="s">
        <v>220</v>
      </c>
      <c r="I16" s="82">
        <v>2877</v>
      </c>
      <c r="J16" s="82">
        <v>2877</v>
      </c>
      <c r="K16" s="23"/>
      <c r="L16" s="23"/>
      <c r="M16" s="82">
        <v>2877</v>
      </c>
      <c r="N16" s="23"/>
      <c r="O16" s="82"/>
      <c r="P16" s="82"/>
      <c r="Q16" s="82"/>
      <c r="R16" s="82"/>
      <c r="S16" s="82"/>
      <c r="T16" s="82"/>
      <c r="U16" s="82"/>
      <c r="V16" s="82"/>
      <c r="W16" s="82"/>
      <c r="X16" s="82"/>
    </row>
    <row r="17" ht="20.25" customHeight="1" spans="1:24">
      <c r="A17" s="148" t="s">
        <v>71</v>
      </c>
      <c r="B17" s="148" t="s">
        <v>71</v>
      </c>
      <c r="C17" s="148" t="s">
        <v>209</v>
      </c>
      <c r="D17" s="148" t="s">
        <v>210</v>
      </c>
      <c r="E17" s="148" t="s">
        <v>128</v>
      </c>
      <c r="F17" s="148" t="s">
        <v>129</v>
      </c>
      <c r="G17" s="148" t="s">
        <v>219</v>
      </c>
      <c r="H17" s="148" t="s">
        <v>220</v>
      </c>
      <c r="I17" s="82">
        <v>6028</v>
      </c>
      <c r="J17" s="82">
        <v>6028</v>
      </c>
      <c r="K17" s="23"/>
      <c r="L17" s="23"/>
      <c r="M17" s="82">
        <v>6028</v>
      </c>
      <c r="N17" s="23"/>
      <c r="O17" s="82"/>
      <c r="P17" s="82"/>
      <c r="Q17" s="82"/>
      <c r="R17" s="82"/>
      <c r="S17" s="82"/>
      <c r="T17" s="82"/>
      <c r="U17" s="82"/>
      <c r="V17" s="82"/>
      <c r="W17" s="82"/>
      <c r="X17" s="82"/>
    </row>
    <row r="18" ht="20.25" customHeight="1" spans="1:24">
      <c r="A18" s="148" t="s">
        <v>71</v>
      </c>
      <c r="B18" s="148" t="s">
        <v>71</v>
      </c>
      <c r="C18" s="148" t="s">
        <v>209</v>
      </c>
      <c r="D18" s="148" t="s">
        <v>210</v>
      </c>
      <c r="E18" s="148" t="s">
        <v>128</v>
      </c>
      <c r="F18" s="148" t="s">
        <v>129</v>
      </c>
      <c r="G18" s="148" t="s">
        <v>219</v>
      </c>
      <c r="H18" s="148" t="s">
        <v>220</v>
      </c>
      <c r="I18" s="82">
        <v>11374</v>
      </c>
      <c r="J18" s="82">
        <v>11374</v>
      </c>
      <c r="K18" s="23"/>
      <c r="L18" s="23"/>
      <c r="M18" s="82">
        <v>11374</v>
      </c>
      <c r="N18" s="23"/>
      <c r="O18" s="82"/>
      <c r="P18" s="82"/>
      <c r="Q18" s="82"/>
      <c r="R18" s="82"/>
      <c r="S18" s="82"/>
      <c r="T18" s="82"/>
      <c r="U18" s="82"/>
      <c r="V18" s="82"/>
      <c r="W18" s="82"/>
      <c r="X18" s="82"/>
    </row>
    <row r="19" ht="20.25" customHeight="1" spans="1:24">
      <c r="A19" s="148" t="s">
        <v>71</v>
      </c>
      <c r="B19" s="148" t="s">
        <v>71</v>
      </c>
      <c r="C19" s="148" t="s">
        <v>209</v>
      </c>
      <c r="D19" s="148" t="s">
        <v>210</v>
      </c>
      <c r="E19" s="148" t="s">
        <v>128</v>
      </c>
      <c r="F19" s="148" t="s">
        <v>129</v>
      </c>
      <c r="G19" s="148" t="s">
        <v>221</v>
      </c>
      <c r="H19" s="148" t="s">
        <v>222</v>
      </c>
      <c r="I19" s="82">
        <v>14993</v>
      </c>
      <c r="J19" s="82">
        <v>14993</v>
      </c>
      <c r="K19" s="23"/>
      <c r="L19" s="23"/>
      <c r="M19" s="82">
        <v>14993</v>
      </c>
      <c r="N19" s="23"/>
      <c r="O19" s="82"/>
      <c r="P19" s="82"/>
      <c r="Q19" s="82"/>
      <c r="R19" s="82"/>
      <c r="S19" s="82"/>
      <c r="T19" s="82"/>
      <c r="U19" s="82"/>
      <c r="V19" s="82"/>
      <c r="W19" s="82"/>
      <c r="X19" s="82"/>
    </row>
    <row r="20" ht="20.25" customHeight="1" spans="1:24">
      <c r="A20" s="148" t="s">
        <v>71</v>
      </c>
      <c r="B20" s="148" t="s">
        <v>71</v>
      </c>
      <c r="C20" s="148" t="s">
        <v>209</v>
      </c>
      <c r="D20" s="148" t="s">
        <v>210</v>
      </c>
      <c r="E20" s="148" t="s">
        <v>128</v>
      </c>
      <c r="F20" s="148" t="s">
        <v>129</v>
      </c>
      <c r="G20" s="148" t="s">
        <v>221</v>
      </c>
      <c r="H20" s="148" t="s">
        <v>222</v>
      </c>
      <c r="I20" s="82">
        <v>198360</v>
      </c>
      <c r="J20" s="82">
        <v>198360</v>
      </c>
      <c r="K20" s="23"/>
      <c r="L20" s="23"/>
      <c r="M20" s="82">
        <v>198360</v>
      </c>
      <c r="N20" s="23"/>
      <c r="O20" s="82"/>
      <c r="P20" s="82"/>
      <c r="Q20" s="82"/>
      <c r="R20" s="82"/>
      <c r="S20" s="82"/>
      <c r="T20" s="82"/>
      <c r="U20" s="82"/>
      <c r="V20" s="82"/>
      <c r="W20" s="82"/>
      <c r="X20" s="82"/>
    </row>
    <row r="21" ht="20.25" customHeight="1" spans="1:24">
      <c r="A21" s="148" t="s">
        <v>71</v>
      </c>
      <c r="B21" s="148" t="s">
        <v>71</v>
      </c>
      <c r="C21" s="148" t="s">
        <v>223</v>
      </c>
      <c r="D21" s="148" t="s">
        <v>135</v>
      </c>
      <c r="E21" s="148" t="s">
        <v>134</v>
      </c>
      <c r="F21" s="148" t="s">
        <v>135</v>
      </c>
      <c r="G21" s="148" t="s">
        <v>224</v>
      </c>
      <c r="H21" s="148" t="s">
        <v>135</v>
      </c>
      <c r="I21" s="82">
        <v>413820</v>
      </c>
      <c r="J21" s="82">
        <v>413820</v>
      </c>
      <c r="K21" s="23"/>
      <c r="L21" s="23"/>
      <c r="M21" s="82">
        <v>413820</v>
      </c>
      <c r="N21" s="23"/>
      <c r="O21" s="82"/>
      <c r="P21" s="82"/>
      <c r="Q21" s="82"/>
      <c r="R21" s="82"/>
      <c r="S21" s="82"/>
      <c r="T21" s="82"/>
      <c r="U21" s="82"/>
      <c r="V21" s="82"/>
      <c r="W21" s="82"/>
      <c r="X21" s="82"/>
    </row>
    <row r="22" ht="20.25" customHeight="1" spans="1:24">
      <c r="A22" s="148" t="s">
        <v>71</v>
      </c>
      <c r="B22" s="148" t="s">
        <v>71</v>
      </c>
      <c r="C22" s="148" t="s">
        <v>225</v>
      </c>
      <c r="D22" s="148" t="s">
        <v>226</v>
      </c>
      <c r="E22" s="148" t="s">
        <v>114</v>
      </c>
      <c r="F22" s="148" t="s">
        <v>115</v>
      </c>
      <c r="G22" s="148" t="s">
        <v>227</v>
      </c>
      <c r="H22" s="148" t="s">
        <v>228</v>
      </c>
      <c r="I22" s="82">
        <v>730800</v>
      </c>
      <c r="J22" s="82">
        <v>730800</v>
      </c>
      <c r="K22" s="23"/>
      <c r="L22" s="23"/>
      <c r="M22" s="82">
        <v>730800</v>
      </c>
      <c r="N22" s="23"/>
      <c r="O22" s="82"/>
      <c r="P22" s="82"/>
      <c r="Q22" s="82"/>
      <c r="R22" s="82"/>
      <c r="S22" s="82"/>
      <c r="T22" s="82"/>
      <c r="U22" s="82"/>
      <c r="V22" s="82"/>
      <c r="W22" s="82"/>
      <c r="X22" s="82"/>
    </row>
    <row r="23" ht="20.25" customHeight="1" spans="1:24">
      <c r="A23" s="148" t="s">
        <v>71</v>
      </c>
      <c r="B23" s="148" t="s">
        <v>71</v>
      </c>
      <c r="C23" s="148" t="s">
        <v>225</v>
      </c>
      <c r="D23" s="148" t="s">
        <v>226</v>
      </c>
      <c r="E23" s="148" t="s">
        <v>114</v>
      </c>
      <c r="F23" s="148" t="s">
        <v>115</v>
      </c>
      <c r="G23" s="148" t="s">
        <v>227</v>
      </c>
      <c r="H23" s="148" t="s">
        <v>228</v>
      </c>
      <c r="I23" s="82">
        <v>79200</v>
      </c>
      <c r="J23" s="82">
        <v>79200</v>
      </c>
      <c r="K23" s="23"/>
      <c r="L23" s="23"/>
      <c r="M23" s="82">
        <v>79200</v>
      </c>
      <c r="N23" s="23"/>
      <c r="O23" s="82"/>
      <c r="P23" s="82"/>
      <c r="Q23" s="82"/>
      <c r="R23" s="82"/>
      <c r="S23" s="82"/>
      <c r="T23" s="82"/>
      <c r="U23" s="82"/>
      <c r="V23" s="82"/>
      <c r="W23" s="82"/>
      <c r="X23" s="82"/>
    </row>
    <row r="24" ht="20.25" customHeight="1" spans="1:24">
      <c r="A24" s="148" t="s">
        <v>71</v>
      </c>
      <c r="B24" s="148" t="s">
        <v>71</v>
      </c>
      <c r="C24" s="148" t="s">
        <v>229</v>
      </c>
      <c r="D24" s="148" t="s">
        <v>230</v>
      </c>
      <c r="E24" s="148" t="s">
        <v>102</v>
      </c>
      <c r="F24" s="148" t="s">
        <v>103</v>
      </c>
      <c r="G24" s="148" t="s">
        <v>231</v>
      </c>
      <c r="H24" s="148" t="s">
        <v>232</v>
      </c>
      <c r="I24" s="82">
        <v>232200</v>
      </c>
      <c r="J24" s="82">
        <v>232200</v>
      </c>
      <c r="K24" s="23"/>
      <c r="L24" s="23"/>
      <c r="M24" s="82">
        <v>232200</v>
      </c>
      <c r="N24" s="23"/>
      <c r="O24" s="82"/>
      <c r="P24" s="82"/>
      <c r="Q24" s="82"/>
      <c r="R24" s="82"/>
      <c r="S24" s="82"/>
      <c r="T24" s="82"/>
      <c r="U24" s="82"/>
      <c r="V24" s="82"/>
      <c r="W24" s="82"/>
      <c r="X24" s="82"/>
    </row>
    <row r="25" ht="20.25" customHeight="1" spans="1:24">
      <c r="A25" s="148" t="s">
        <v>71</v>
      </c>
      <c r="B25" s="148" t="s">
        <v>71</v>
      </c>
      <c r="C25" s="148" t="s">
        <v>233</v>
      </c>
      <c r="D25" s="148" t="s">
        <v>234</v>
      </c>
      <c r="E25" s="148" t="s">
        <v>102</v>
      </c>
      <c r="F25" s="148" t="s">
        <v>103</v>
      </c>
      <c r="G25" s="148" t="s">
        <v>235</v>
      </c>
      <c r="H25" s="148" t="s">
        <v>234</v>
      </c>
      <c r="I25" s="82">
        <v>21784.56</v>
      </c>
      <c r="J25" s="82">
        <v>21784.56</v>
      </c>
      <c r="K25" s="23"/>
      <c r="L25" s="23"/>
      <c r="M25" s="82">
        <v>21784.56</v>
      </c>
      <c r="N25" s="23"/>
      <c r="O25" s="82"/>
      <c r="P25" s="82"/>
      <c r="Q25" s="82"/>
      <c r="R25" s="82"/>
      <c r="S25" s="82"/>
      <c r="T25" s="82"/>
      <c r="U25" s="82"/>
      <c r="V25" s="82"/>
      <c r="W25" s="82"/>
      <c r="X25" s="82"/>
    </row>
    <row r="26" ht="20.25" customHeight="1" spans="1:24">
      <c r="A26" s="148" t="s">
        <v>71</v>
      </c>
      <c r="B26" s="148" t="s">
        <v>71</v>
      </c>
      <c r="C26" s="148" t="s">
        <v>236</v>
      </c>
      <c r="D26" s="148" t="s">
        <v>237</v>
      </c>
      <c r="E26" s="148" t="s">
        <v>102</v>
      </c>
      <c r="F26" s="148" t="s">
        <v>103</v>
      </c>
      <c r="G26" s="148" t="s">
        <v>238</v>
      </c>
      <c r="H26" s="148" t="s">
        <v>239</v>
      </c>
      <c r="I26" s="82">
        <v>52778</v>
      </c>
      <c r="J26" s="82">
        <v>52778</v>
      </c>
      <c r="K26" s="23"/>
      <c r="L26" s="23"/>
      <c r="M26" s="82">
        <v>52778</v>
      </c>
      <c r="N26" s="23"/>
      <c r="O26" s="82"/>
      <c r="P26" s="82"/>
      <c r="Q26" s="82"/>
      <c r="R26" s="82"/>
      <c r="S26" s="82"/>
      <c r="T26" s="82"/>
      <c r="U26" s="82"/>
      <c r="V26" s="82"/>
      <c r="W26" s="82"/>
      <c r="X26" s="82"/>
    </row>
    <row r="27" ht="20.25" customHeight="1" spans="1:24">
      <c r="A27" s="148" t="s">
        <v>71</v>
      </c>
      <c r="B27" s="148" t="s">
        <v>71</v>
      </c>
      <c r="C27" s="148" t="s">
        <v>236</v>
      </c>
      <c r="D27" s="148" t="s">
        <v>237</v>
      </c>
      <c r="E27" s="148" t="s">
        <v>102</v>
      </c>
      <c r="F27" s="148" t="s">
        <v>103</v>
      </c>
      <c r="G27" s="148" t="s">
        <v>240</v>
      </c>
      <c r="H27" s="148" t="s">
        <v>241</v>
      </c>
      <c r="I27" s="82">
        <v>27214</v>
      </c>
      <c r="J27" s="82">
        <v>27214</v>
      </c>
      <c r="K27" s="23"/>
      <c r="L27" s="23"/>
      <c r="M27" s="82">
        <v>27214</v>
      </c>
      <c r="N27" s="23"/>
      <c r="O27" s="82"/>
      <c r="P27" s="82"/>
      <c r="Q27" s="82"/>
      <c r="R27" s="82"/>
      <c r="S27" s="82"/>
      <c r="T27" s="82"/>
      <c r="U27" s="82"/>
      <c r="V27" s="82"/>
      <c r="W27" s="82"/>
      <c r="X27" s="82"/>
    </row>
    <row r="28" ht="20.25" customHeight="1" spans="1:24">
      <c r="A28" s="148" t="s">
        <v>71</v>
      </c>
      <c r="B28" s="148" t="s">
        <v>71</v>
      </c>
      <c r="C28" s="148" t="s">
        <v>236</v>
      </c>
      <c r="D28" s="148" t="s">
        <v>237</v>
      </c>
      <c r="E28" s="148" t="s">
        <v>102</v>
      </c>
      <c r="F28" s="148" t="s">
        <v>103</v>
      </c>
      <c r="G28" s="148" t="s">
        <v>242</v>
      </c>
      <c r="H28" s="148" t="s">
        <v>243</v>
      </c>
      <c r="I28" s="82">
        <v>50600</v>
      </c>
      <c r="J28" s="82">
        <v>50600</v>
      </c>
      <c r="K28" s="23"/>
      <c r="L28" s="23"/>
      <c r="M28" s="82">
        <v>50600</v>
      </c>
      <c r="N28" s="23"/>
      <c r="O28" s="82"/>
      <c r="P28" s="82"/>
      <c r="Q28" s="82"/>
      <c r="R28" s="82"/>
      <c r="S28" s="82"/>
      <c r="T28" s="82"/>
      <c r="U28" s="82"/>
      <c r="V28" s="82"/>
      <c r="W28" s="82"/>
      <c r="X28" s="82"/>
    </row>
    <row r="29" ht="20.25" customHeight="1" spans="1:24">
      <c r="A29" s="148" t="s">
        <v>71</v>
      </c>
      <c r="B29" s="148" t="s">
        <v>71</v>
      </c>
      <c r="C29" s="148" t="s">
        <v>236</v>
      </c>
      <c r="D29" s="148" t="s">
        <v>237</v>
      </c>
      <c r="E29" s="148" t="s">
        <v>102</v>
      </c>
      <c r="F29" s="148" t="s">
        <v>103</v>
      </c>
      <c r="G29" s="148" t="s">
        <v>244</v>
      </c>
      <c r="H29" s="148" t="s">
        <v>245</v>
      </c>
      <c r="I29" s="82">
        <v>35200</v>
      </c>
      <c r="J29" s="82">
        <v>35200</v>
      </c>
      <c r="K29" s="23"/>
      <c r="L29" s="23"/>
      <c r="M29" s="82">
        <v>35200</v>
      </c>
      <c r="N29" s="23"/>
      <c r="O29" s="82"/>
      <c r="P29" s="82"/>
      <c r="Q29" s="82"/>
      <c r="R29" s="82"/>
      <c r="S29" s="82"/>
      <c r="T29" s="82"/>
      <c r="U29" s="82"/>
      <c r="V29" s="82"/>
      <c r="W29" s="82"/>
      <c r="X29" s="82"/>
    </row>
    <row r="30" ht="20.25" customHeight="1" spans="1:24">
      <c r="A30" s="148" t="s">
        <v>71</v>
      </c>
      <c r="B30" s="148" t="s">
        <v>71</v>
      </c>
      <c r="C30" s="148" t="s">
        <v>236</v>
      </c>
      <c r="D30" s="148" t="s">
        <v>237</v>
      </c>
      <c r="E30" s="148" t="s">
        <v>102</v>
      </c>
      <c r="F30" s="148" t="s">
        <v>103</v>
      </c>
      <c r="G30" s="148" t="s">
        <v>246</v>
      </c>
      <c r="H30" s="148" t="s">
        <v>247</v>
      </c>
      <c r="I30" s="82">
        <v>100000</v>
      </c>
      <c r="J30" s="82">
        <v>100000</v>
      </c>
      <c r="K30" s="23"/>
      <c r="L30" s="23"/>
      <c r="M30" s="82">
        <v>100000</v>
      </c>
      <c r="N30" s="23"/>
      <c r="O30" s="82"/>
      <c r="P30" s="82"/>
      <c r="Q30" s="82"/>
      <c r="R30" s="82"/>
      <c r="S30" s="82"/>
      <c r="T30" s="82"/>
      <c r="U30" s="82"/>
      <c r="V30" s="82"/>
      <c r="W30" s="82"/>
      <c r="X30" s="82"/>
    </row>
    <row r="31" ht="20.25" customHeight="1" spans="1:24">
      <c r="A31" s="148" t="s">
        <v>71</v>
      </c>
      <c r="B31" s="148" t="s">
        <v>71</v>
      </c>
      <c r="C31" s="148" t="s">
        <v>236</v>
      </c>
      <c r="D31" s="148" t="s">
        <v>237</v>
      </c>
      <c r="E31" s="148" t="s">
        <v>102</v>
      </c>
      <c r="F31" s="148" t="s">
        <v>103</v>
      </c>
      <c r="G31" s="148" t="s">
        <v>248</v>
      </c>
      <c r="H31" s="148" t="s">
        <v>249</v>
      </c>
      <c r="I31" s="82">
        <v>8800</v>
      </c>
      <c r="J31" s="82">
        <v>8800</v>
      </c>
      <c r="K31" s="23"/>
      <c r="L31" s="23"/>
      <c r="M31" s="82">
        <v>8800</v>
      </c>
      <c r="N31" s="23"/>
      <c r="O31" s="82"/>
      <c r="P31" s="82"/>
      <c r="Q31" s="82"/>
      <c r="R31" s="82"/>
      <c r="S31" s="82"/>
      <c r="T31" s="82"/>
      <c r="U31" s="82"/>
      <c r="V31" s="82"/>
      <c r="W31" s="82"/>
      <c r="X31" s="82"/>
    </row>
    <row r="32" ht="20.25" customHeight="1" spans="1:24">
      <c r="A32" s="148" t="s">
        <v>71</v>
      </c>
      <c r="B32" s="148" t="s">
        <v>71</v>
      </c>
      <c r="C32" s="148" t="s">
        <v>236</v>
      </c>
      <c r="D32" s="148" t="s">
        <v>237</v>
      </c>
      <c r="E32" s="148" t="s">
        <v>102</v>
      </c>
      <c r="F32" s="148" t="s">
        <v>103</v>
      </c>
      <c r="G32" s="148" t="s">
        <v>250</v>
      </c>
      <c r="H32" s="148" t="s">
        <v>251</v>
      </c>
      <c r="I32" s="82">
        <v>66000</v>
      </c>
      <c r="J32" s="82">
        <v>66000</v>
      </c>
      <c r="K32" s="23"/>
      <c r="L32" s="23"/>
      <c r="M32" s="82">
        <v>66000</v>
      </c>
      <c r="N32" s="23"/>
      <c r="O32" s="82"/>
      <c r="P32" s="82"/>
      <c r="Q32" s="82"/>
      <c r="R32" s="82"/>
      <c r="S32" s="82"/>
      <c r="T32" s="82"/>
      <c r="U32" s="82"/>
      <c r="V32" s="82"/>
      <c r="W32" s="82"/>
      <c r="X32" s="82"/>
    </row>
    <row r="33" ht="20.25" customHeight="1" spans="1:24">
      <c r="A33" s="148" t="s">
        <v>71</v>
      </c>
      <c r="B33" s="148" t="s">
        <v>71</v>
      </c>
      <c r="C33" s="148" t="s">
        <v>236</v>
      </c>
      <c r="D33" s="148" t="s">
        <v>237</v>
      </c>
      <c r="E33" s="148" t="s">
        <v>102</v>
      </c>
      <c r="F33" s="148" t="s">
        <v>103</v>
      </c>
      <c r="G33" s="148" t="s">
        <v>231</v>
      </c>
      <c r="H33" s="148" t="s">
        <v>232</v>
      </c>
      <c r="I33" s="82">
        <v>23220</v>
      </c>
      <c r="J33" s="82">
        <v>23220</v>
      </c>
      <c r="K33" s="23"/>
      <c r="L33" s="23"/>
      <c r="M33" s="82">
        <v>23220</v>
      </c>
      <c r="N33" s="23"/>
      <c r="O33" s="82"/>
      <c r="P33" s="82"/>
      <c r="Q33" s="82"/>
      <c r="R33" s="82"/>
      <c r="S33" s="82"/>
      <c r="T33" s="82"/>
      <c r="U33" s="82"/>
      <c r="V33" s="82"/>
      <c r="W33" s="82"/>
      <c r="X33" s="82"/>
    </row>
    <row r="34" ht="20.25" customHeight="1" spans="1:24">
      <c r="A34" s="148" t="s">
        <v>71</v>
      </c>
      <c r="B34" s="148" t="s">
        <v>71</v>
      </c>
      <c r="C34" s="148" t="s">
        <v>236</v>
      </c>
      <c r="D34" s="148" t="s">
        <v>237</v>
      </c>
      <c r="E34" s="148" t="s">
        <v>102</v>
      </c>
      <c r="F34" s="148" t="s">
        <v>103</v>
      </c>
      <c r="G34" s="148" t="s">
        <v>252</v>
      </c>
      <c r="H34" s="148" t="s">
        <v>253</v>
      </c>
      <c r="I34" s="82">
        <v>17400</v>
      </c>
      <c r="J34" s="82">
        <v>17400</v>
      </c>
      <c r="K34" s="23"/>
      <c r="L34" s="23"/>
      <c r="M34" s="82">
        <v>17400</v>
      </c>
      <c r="N34" s="23"/>
      <c r="O34" s="82"/>
      <c r="P34" s="82"/>
      <c r="Q34" s="82"/>
      <c r="R34" s="82"/>
      <c r="S34" s="82"/>
      <c r="T34" s="82"/>
      <c r="U34" s="82"/>
      <c r="V34" s="82"/>
      <c r="W34" s="82"/>
      <c r="X34" s="82"/>
    </row>
    <row r="35" ht="20.25" customHeight="1" spans="1:24">
      <c r="A35" s="148" t="s">
        <v>71</v>
      </c>
      <c r="B35" s="148" t="s">
        <v>71</v>
      </c>
      <c r="C35" s="148" t="s">
        <v>236</v>
      </c>
      <c r="D35" s="148" t="s">
        <v>237</v>
      </c>
      <c r="E35" s="148" t="s">
        <v>102</v>
      </c>
      <c r="F35" s="148" t="s">
        <v>103</v>
      </c>
      <c r="G35" s="148" t="s">
        <v>252</v>
      </c>
      <c r="H35" s="148" t="s">
        <v>253</v>
      </c>
      <c r="I35" s="82">
        <v>2000</v>
      </c>
      <c r="J35" s="82">
        <v>2000</v>
      </c>
      <c r="K35" s="23"/>
      <c r="L35" s="23"/>
      <c r="M35" s="82">
        <v>2000</v>
      </c>
      <c r="N35" s="23"/>
      <c r="O35" s="82"/>
      <c r="P35" s="82"/>
      <c r="Q35" s="82"/>
      <c r="R35" s="82"/>
      <c r="S35" s="82"/>
      <c r="T35" s="82"/>
      <c r="U35" s="82"/>
      <c r="V35" s="82"/>
      <c r="W35" s="82"/>
      <c r="X35" s="82"/>
    </row>
    <row r="36" ht="20.25" customHeight="1" spans="1:24">
      <c r="A36" s="148" t="s">
        <v>71</v>
      </c>
      <c r="B36" s="148" t="s">
        <v>71</v>
      </c>
      <c r="C36" s="148" t="s">
        <v>236</v>
      </c>
      <c r="D36" s="148" t="s">
        <v>237</v>
      </c>
      <c r="E36" s="148" t="s">
        <v>102</v>
      </c>
      <c r="F36" s="148" t="s">
        <v>103</v>
      </c>
      <c r="G36" s="148" t="s">
        <v>252</v>
      </c>
      <c r="H36" s="148" t="s">
        <v>253</v>
      </c>
      <c r="I36" s="82">
        <v>3600</v>
      </c>
      <c r="J36" s="82">
        <v>3600</v>
      </c>
      <c r="K36" s="23"/>
      <c r="L36" s="23"/>
      <c r="M36" s="82">
        <v>3600</v>
      </c>
      <c r="N36" s="23"/>
      <c r="O36" s="82"/>
      <c r="P36" s="82"/>
      <c r="Q36" s="82"/>
      <c r="R36" s="82"/>
      <c r="S36" s="82"/>
      <c r="T36" s="82"/>
      <c r="U36" s="82"/>
      <c r="V36" s="82"/>
      <c r="W36" s="82"/>
      <c r="X36" s="82"/>
    </row>
    <row r="37" ht="20.25" customHeight="1" spans="1:24">
      <c r="A37" s="148" t="s">
        <v>71</v>
      </c>
      <c r="B37" s="148" t="s">
        <v>71</v>
      </c>
      <c r="C37" s="148" t="s">
        <v>254</v>
      </c>
      <c r="D37" s="148" t="s">
        <v>179</v>
      </c>
      <c r="E37" s="148" t="s">
        <v>102</v>
      </c>
      <c r="F37" s="148" t="s">
        <v>103</v>
      </c>
      <c r="G37" s="148" t="s">
        <v>255</v>
      </c>
      <c r="H37" s="148" t="s">
        <v>179</v>
      </c>
      <c r="I37" s="82">
        <v>9900</v>
      </c>
      <c r="J37" s="82">
        <v>9900</v>
      </c>
      <c r="K37" s="23"/>
      <c r="L37" s="23"/>
      <c r="M37" s="82">
        <v>9900</v>
      </c>
      <c r="N37" s="23"/>
      <c r="O37" s="82"/>
      <c r="P37" s="82"/>
      <c r="Q37" s="82"/>
      <c r="R37" s="82"/>
      <c r="S37" s="82"/>
      <c r="T37" s="82"/>
      <c r="U37" s="82"/>
      <c r="V37" s="82"/>
      <c r="W37" s="82"/>
      <c r="X37" s="82"/>
    </row>
    <row r="38" ht="20.25" customHeight="1" spans="1:24">
      <c r="A38" s="148" t="s">
        <v>71</v>
      </c>
      <c r="B38" s="148" t="s">
        <v>71</v>
      </c>
      <c r="C38" s="148" t="s">
        <v>256</v>
      </c>
      <c r="D38" s="148" t="s">
        <v>257</v>
      </c>
      <c r="E38" s="148" t="s">
        <v>102</v>
      </c>
      <c r="F38" s="148" t="s">
        <v>103</v>
      </c>
      <c r="G38" s="148" t="s">
        <v>207</v>
      </c>
      <c r="H38" s="148" t="s">
        <v>208</v>
      </c>
      <c r="I38" s="82">
        <v>440000</v>
      </c>
      <c r="J38" s="82">
        <v>440000</v>
      </c>
      <c r="K38" s="23"/>
      <c r="L38" s="23"/>
      <c r="M38" s="82">
        <v>440000</v>
      </c>
      <c r="N38" s="23"/>
      <c r="O38" s="82"/>
      <c r="P38" s="82"/>
      <c r="Q38" s="82"/>
      <c r="R38" s="82"/>
      <c r="S38" s="82"/>
      <c r="T38" s="82"/>
      <c r="U38" s="82"/>
      <c r="V38" s="82"/>
      <c r="W38" s="82"/>
      <c r="X38" s="82"/>
    </row>
    <row r="39" ht="20.25" customHeight="1" spans="1:24">
      <c r="A39" s="148" t="s">
        <v>71</v>
      </c>
      <c r="B39" s="148" t="s">
        <v>71</v>
      </c>
      <c r="C39" s="148" t="s">
        <v>256</v>
      </c>
      <c r="D39" s="148" t="s">
        <v>257</v>
      </c>
      <c r="E39" s="148" t="s">
        <v>102</v>
      </c>
      <c r="F39" s="148" t="s">
        <v>103</v>
      </c>
      <c r="G39" s="148" t="s">
        <v>207</v>
      </c>
      <c r="H39" s="148" t="s">
        <v>208</v>
      </c>
      <c r="I39" s="82">
        <v>608520</v>
      </c>
      <c r="J39" s="82">
        <v>608520</v>
      </c>
      <c r="K39" s="23"/>
      <c r="L39" s="23"/>
      <c r="M39" s="82">
        <v>608520</v>
      </c>
      <c r="N39" s="23"/>
      <c r="O39" s="82"/>
      <c r="P39" s="82"/>
      <c r="Q39" s="82"/>
      <c r="R39" s="82"/>
      <c r="S39" s="82"/>
      <c r="T39" s="82"/>
      <c r="U39" s="82"/>
      <c r="V39" s="82"/>
      <c r="W39" s="82"/>
      <c r="X39" s="82"/>
    </row>
    <row r="40" ht="17.25" customHeight="1" spans="1:24">
      <c r="A40" s="34" t="s">
        <v>174</v>
      </c>
      <c r="B40" s="35"/>
      <c r="C40" s="149"/>
      <c r="D40" s="149"/>
      <c r="E40" s="149"/>
      <c r="F40" s="149"/>
      <c r="G40" s="149"/>
      <c r="H40" s="150"/>
      <c r="I40" s="82">
        <v>6784967.56</v>
      </c>
      <c r="J40" s="82">
        <v>6784967.56</v>
      </c>
      <c r="K40" s="82"/>
      <c r="L40" s="82"/>
      <c r="M40" s="82">
        <v>6784967.56</v>
      </c>
      <c r="N40" s="82"/>
      <c r="O40" s="82"/>
      <c r="P40" s="82"/>
      <c r="Q40" s="82"/>
      <c r="R40" s="82"/>
      <c r="S40" s="82"/>
      <c r="T40" s="82"/>
      <c r="U40" s="82"/>
      <c r="V40" s="82"/>
      <c r="W40" s="82"/>
      <c r="X40" s="82"/>
    </row>
  </sheetData>
  <mergeCells count="31">
    <mergeCell ref="A2:X2"/>
    <mergeCell ref="A3:H3"/>
    <mergeCell ref="I4:X4"/>
    <mergeCell ref="J5:N5"/>
    <mergeCell ref="O5:Q5"/>
    <mergeCell ref="S5:X5"/>
    <mergeCell ref="A40:H4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workbookViewId="0">
      <selection activeCell="A3" sqref="A3:H3"/>
    </sheetView>
  </sheetViews>
  <sheetFormatPr defaultColWidth="9.14159292035398" defaultRowHeight="14.25" customHeight="1"/>
  <cols>
    <col min="1" max="1" width="10.283185840708" customWidth="1"/>
    <col min="2" max="2" width="13.4247787610619" customWidth="1"/>
    <col min="3" max="3" width="32.8495575221239" customWidth="1"/>
    <col min="4" max="4" width="23.8495575221239" customWidth="1"/>
    <col min="5" max="5" width="11.141592920354" customWidth="1"/>
    <col min="6" max="6" width="17.7079646017699" customWidth="1"/>
    <col min="7" max="7" width="9.84955752212389" customWidth="1"/>
    <col min="8" max="8" width="17.7079646017699" customWidth="1"/>
    <col min="9" max="13" width="20" customWidth="1"/>
    <col min="14" max="14" width="12.283185840708" customWidth="1"/>
    <col min="15" max="15" width="12.7079646017699" customWidth="1"/>
    <col min="16" max="16" width="11.141592920354" customWidth="1"/>
    <col min="17" max="21" width="19.8495575221239" customWidth="1"/>
    <col min="22" max="22" width="20" customWidth="1"/>
    <col min="23" max="23" width="19.8495575221239" customWidth="1"/>
  </cols>
  <sheetData>
    <row r="1" ht="13.5" customHeight="1" spans="2:23">
      <c r="B1" s="138"/>
      <c r="E1" s="1"/>
      <c r="F1" s="1"/>
      <c r="G1" s="1"/>
      <c r="H1" s="1"/>
      <c r="U1" s="138"/>
      <c r="W1" s="143" t="s">
        <v>258</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
        <v>1</v>
      </c>
      <c r="B3" s="5"/>
      <c r="C3" s="5"/>
      <c r="D3" s="5"/>
      <c r="E3" s="5"/>
      <c r="F3" s="5"/>
      <c r="G3" s="5"/>
      <c r="H3" s="5"/>
      <c r="I3" s="6"/>
      <c r="J3" s="6"/>
      <c r="K3" s="6"/>
      <c r="L3" s="6"/>
      <c r="M3" s="6"/>
      <c r="N3" s="6"/>
      <c r="O3" s="6"/>
      <c r="P3" s="6"/>
      <c r="Q3" s="6"/>
      <c r="U3" s="138"/>
      <c r="W3" s="120" t="s">
        <v>2</v>
      </c>
    </row>
    <row r="4" ht="21.75" customHeight="1" spans="1:23">
      <c r="A4" s="8" t="s">
        <v>259</v>
      </c>
      <c r="B4" s="9" t="s">
        <v>185</v>
      </c>
      <c r="C4" s="8" t="s">
        <v>186</v>
      </c>
      <c r="D4" s="8" t="s">
        <v>260</v>
      </c>
      <c r="E4" s="9" t="s">
        <v>187</v>
      </c>
      <c r="F4" s="9" t="s">
        <v>188</v>
      </c>
      <c r="G4" s="9" t="s">
        <v>261</v>
      </c>
      <c r="H4" s="9" t="s">
        <v>262</v>
      </c>
      <c r="I4" s="29" t="s">
        <v>56</v>
      </c>
      <c r="J4" s="10" t="s">
        <v>263</v>
      </c>
      <c r="K4" s="11"/>
      <c r="L4" s="11"/>
      <c r="M4" s="12"/>
      <c r="N4" s="10" t="s">
        <v>193</v>
      </c>
      <c r="O4" s="11"/>
      <c r="P4" s="12"/>
      <c r="Q4" s="9" t="s">
        <v>62</v>
      </c>
      <c r="R4" s="10" t="s">
        <v>63</v>
      </c>
      <c r="S4" s="11"/>
      <c r="T4" s="11"/>
      <c r="U4" s="11"/>
      <c r="V4" s="11"/>
      <c r="W4" s="12"/>
    </row>
    <row r="5" ht="21.75" customHeight="1" spans="1:23">
      <c r="A5" s="13"/>
      <c r="B5" s="30"/>
      <c r="C5" s="13"/>
      <c r="D5" s="13"/>
      <c r="E5" s="14"/>
      <c r="F5" s="14"/>
      <c r="G5" s="14"/>
      <c r="H5" s="14"/>
      <c r="I5" s="30"/>
      <c r="J5" s="139" t="s">
        <v>59</v>
      </c>
      <c r="K5" s="140"/>
      <c r="L5" s="9" t="s">
        <v>60</v>
      </c>
      <c r="M5" s="9" t="s">
        <v>61</v>
      </c>
      <c r="N5" s="9" t="s">
        <v>59</v>
      </c>
      <c r="O5" s="9" t="s">
        <v>60</v>
      </c>
      <c r="P5" s="9" t="s">
        <v>61</v>
      </c>
      <c r="Q5" s="14"/>
      <c r="R5" s="9" t="s">
        <v>58</v>
      </c>
      <c r="S5" s="9" t="s">
        <v>65</v>
      </c>
      <c r="T5" s="9" t="s">
        <v>199</v>
      </c>
      <c r="U5" s="9" t="s">
        <v>67</v>
      </c>
      <c r="V5" s="9" t="s">
        <v>68</v>
      </c>
      <c r="W5" s="9" t="s">
        <v>69</v>
      </c>
    </row>
    <row r="6" ht="21" customHeight="1" spans="1:23">
      <c r="A6" s="30"/>
      <c r="B6" s="30"/>
      <c r="C6" s="30"/>
      <c r="D6" s="30"/>
      <c r="E6" s="30"/>
      <c r="F6" s="30"/>
      <c r="G6" s="30"/>
      <c r="H6" s="30"/>
      <c r="I6" s="30"/>
      <c r="J6" s="141" t="s">
        <v>58</v>
      </c>
      <c r="K6" s="142"/>
      <c r="L6" s="30"/>
      <c r="M6" s="30"/>
      <c r="N6" s="30"/>
      <c r="O6" s="30"/>
      <c r="P6" s="30"/>
      <c r="Q6" s="30"/>
      <c r="R6" s="30"/>
      <c r="S6" s="30"/>
      <c r="T6" s="30"/>
      <c r="U6" s="30"/>
      <c r="V6" s="30"/>
      <c r="W6" s="30"/>
    </row>
    <row r="7" ht="39.75" customHeight="1" spans="1:23">
      <c r="A7" s="16"/>
      <c r="B7" s="18"/>
      <c r="C7" s="16"/>
      <c r="D7" s="16"/>
      <c r="E7" s="17"/>
      <c r="F7" s="17"/>
      <c r="G7" s="17"/>
      <c r="H7" s="17"/>
      <c r="I7" s="18"/>
      <c r="J7" s="69" t="s">
        <v>58</v>
      </c>
      <c r="K7" s="69" t="s">
        <v>264</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8">
        <v>12</v>
      </c>
      <c r="M8" s="38">
        <v>13</v>
      </c>
      <c r="N8" s="38">
        <v>14</v>
      </c>
      <c r="O8" s="38">
        <v>15</v>
      </c>
      <c r="P8" s="38">
        <v>16</v>
      </c>
      <c r="Q8" s="38">
        <v>17</v>
      </c>
      <c r="R8" s="38">
        <v>18</v>
      </c>
      <c r="S8" s="38">
        <v>19</v>
      </c>
      <c r="T8" s="38">
        <v>20</v>
      </c>
      <c r="U8" s="19">
        <v>21</v>
      </c>
      <c r="V8" s="38">
        <v>22</v>
      </c>
      <c r="W8" s="19">
        <v>23</v>
      </c>
    </row>
    <row r="9" ht="21.75" customHeight="1" spans="1:23">
      <c r="A9" s="71" t="s">
        <v>265</v>
      </c>
      <c r="B9" s="71" t="s">
        <v>266</v>
      </c>
      <c r="C9" s="71" t="s">
        <v>267</v>
      </c>
      <c r="D9" s="71" t="s">
        <v>71</v>
      </c>
      <c r="E9" s="71" t="s">
        <v>104</v>
      </c>
      <c r="F9" s="71" t="s">
        <v>105</v>
      </c>
      <c r="G9" s="71" t="s">
        <v>238</v>
      </c>
      <c r="H9" s="71" t="s">
        <v>239</v>
      </c>
      <c r="I9" s="82">
        <v>530000</v>
      </c>
      <c r="J9" s="82">
        <v>530000</v>
      </c>
      <c r="K9" s="82">
        <v>530000</v>
      </c>
      <c r="L9" s="82"/>
      <c r="M9" s="82"/>
      <c r="N9" s="82"/>
      <c r="O9" s="82"/>
      <c r="P9" s="82"/>
      <c r="Q9" s="82"/>
      <c r="R9" s="82"/>
      <c r="S9" s="82"/>
      <c r="T9" s="82"/>
      <c r="U9" s="82"/>
      <c r="V9" s="82"/>
      <c r="W9" s="82"/>
    </row>
    <row r="10" ht="21.75" customHeight="1" spans="1:23">
      <c r="A10" s="71" t="s">
        <v>265</v>
      </c>
      <c r="B10" s="71" t="s">
        <v>266</v>
      </c>
      <c r="C10" s="71" t="s">
        <v>267</v>
      </c>
      <c r="D10" s="71" t="s">
        <v>71</v>
      </c>
      <c r="E10" s="71" t="s">
        <v>104</v>
      </c>
      <c r="F10" s="71" t="s">
        <v>105</v>
      </c>
      <c r="G10" s="71" t="s">
        <v>268</v>
      </c>
      <c r="H10" s="71" t="s">
        <v>269</v>
      </c>
      <c r="I10" s="82">
        <v>560000</v>
      </c>
      <c r="J10" s="82">
        <v>560000</v>
      </c>
      <c r="K10" s="82">
        <v>560000</v>
      </c>
      <c r="L10" s="82"/>
      <c r="M10" s="82"/>
      <c r="N10" s="82"/>
      <c r="O10" s="82"/>
      <c r="P10" s="82"/>
      <c r="Q10" s="82"/>
      <c r="R10" s="82"/>
      <c r="S10" s="82"/>
      <c r="T10" s="82"/>
      <c r="U10" s="82"/>
      <c r="V10" s="82"/>
      <c r="W10" s="82"/>
    </row>
    <row r="11" ht="21.75" customHeight="1" spans="1:23">
      <c r="A11" s="71" t="s">
        <v>265</v>
      </c>
      <c r="B11" s="71" t="s">
        <v>266</v>
      </c>
      <c r="C11" s="71" t="s">
        <v>267</v>
      </c>
      <c r="D11" s="71" t="s">
        <v>71</v>
      </c>
      <c r="E11" s="71" t="s">
        <v>104</v>
      </c>
      <c r="F11" s="71" t="s">
        <v>105</v>
      </c>
      <c r="G11" s="71" t="s">
        <v>231</v>
      </c>
      <c r="H11" s="71" t="s">
        <v>232</v>
      </c>
      <c r="I11" s="82">
        <v>2000</v>
      </c>
      <c r="J11" s="82">
        <v>2000</v>
      </c>
      <c r="K11" s="82">
        <v>2000</v>
      </c>
      <c r="L11" s="82"/>
      <c r="M11" s="82"/>
      <c r="N11" s="82"/>
      <c r="O11" s="82"/>
      <c r="P11" s="82"/>
      <c r="Q11" s="82"/>
      <c r="R11" s="82"/>
      <c r="S11" s="82"/>
      <c r="T11" s="82"/>
      <c r="U11" s="82"/>
      <c r="V11" s="82"/>
      <c r="W11" s="82"/>
    </row>
    <row r="12" ht="21.75" customHeight="1" spans="1:23">
      <c r="A12" s="71" t="s">
        <v>265</v>
      </c>
      <c r="B12" s="71" t="s">
        <v>266</v>
      </c>
      <c r="C12" s="71" t="s">
        <v>267</v>
      </c>
      <c r="D12" s="71" t="s">
        <v>71</v>
      </c>
      <c r="E12" s="71" t="s">
        <v>104</v>
      </c>
      <c r="F12" s="71" t="s">
        <v>105</v>
      </c>
      <c r="G12" s="71" t="s">
        <v>252</v>
      </c>
      <c r="H12" s="71" t="s">
        <v>253</v>
      </c>
      <c r="I12" s="82">
        <v>10000</v>
      </c>
      <c r="J12" s="82">
        <v>10000</v>
      </c>
      <c r="K12" s="82">
        <v>10000</v>
      </c>
      <c r="L12" s="82"/>
      <c r="M12" s="82"/>
      <c r="N12" s="82"/>
      <c r="O12" s="82"/>
      <c r="P12" s="82"/>
      <c r="Q12" s="82"/>
      <c r="R12" s="82"/>
      <c r="S12" s="82"/>
      <c r="T12" s="82"/>
      <c r="U12" s="82"/>
      <c r="V12" s="82"/>
      <c r="W12" s="82"/>
    </row>
    <row r="13" ht="21.75" customHeight="1" spans="1:23">
      <c r="A13" s="71" t="s">
        <v>265</v>
      </c>
      <c r="B13" s="71" t="s">
        <v>270</v>
      </c>
      <c r="C13" s="71" t="s">
        <v>271</v>
      </c>
      <c r="D13" s="71" t="s">
        <v>71</v>
      </c>
      <c r="E13" s="71" t="s">
        <v>106</v>
      </c>
      <c r="F13" s="71" t="s">
        <v>107</v>
      </c>
      <c r="G13" s="71" t="s">
        <v>268</v>
      </c>
      <c r="H13" s="71" t="s">
        <v>269</v>
      </c>
      <c r="I13" s="82">
        <v>80000</v>
      </c>
      <c r="J13" s="82">
        <v>80000</v>
      </c>
      <c r="K13" s="82">
        <v>80000</v>
      </c>
      <c r="L13" s="82"/>
      <c r="M13" s="82"/>
      <c r="N13" s="82"/>
      <c r="O13" s="82"/>
      <c r="P13" s="82"/>
      <c r="Q13" s="82"/>
      <c r="R13" s="82"/>
      <c r="S13" s="82"/>
      <c r="T13" s="82"/>
      <c r="U13" s="82"/>
      <c r="V13" s="82"/>
      <c r="W13" s="82"/>
    </row>
    <row r="14" ht="21.75" customHeight="1" spans="1:23">
      <c r="A14" s="71" t="s">
        <v>265</v>
      </c>
      <c r="B14" s="71" t="s">
        <v>272</v>
      </c>
      <c r="C14" s="71" t="s">
        <v>273</v>
      </c>
      <c r="D14" s="71" t="s">
        <v>71</v>
      </c>
      <c r="E14" s="71" t="s">
        <v>108</v>
      </c>
      <c r="F14" s="71" t="s">
        <v>109</v>
      </c>
      <c r="G14" s="71" t="s">
        <v>238</v>
      </c>
      <c r="H14" s="71" t="s">
        <v>239</v>
      </c>
      <c r="I14" s="82">
        <v>50000</v>
      </c>
      <c r="J14" s="82">
        <v>50000</v>
      </c>
      <c r="K14" s="82">
        <v>50000</v>
      </c>
      <c r="L14" s="82"/>
      <c r="M14" s="82"/>
      <c r="N14" s="82"/>
      <c r="O14" s="82"/>
      <c r="P14" s="82"/>
      <c r="Q14" s="82"/>
      <c r="R14" s="82"/>
      <c r="S14" s="82"/>
      <c r="T14" s="82"/>
      <c r="U14" s="82"/>
      <c r="V14" s="82"/>
      <c r="W14" s="82"/>
    </row>
    <row r="15" ht="21.75" customHeight="1" spans="1:23">
      <c r="A15" s="71" t="s">
        <v>265</v>
      </c>
      <c r="B15" s="71" t="s">
        <v>272</v>
      </c>
      <c r="C15" s="71" t="s">
        <v>273</v>
      </c>
      <c r="D15" s="71" t="s">
        <v>71</v>
      </c>
      <c r="E15" s="71" t="s">
        <v>108</v>
      </c>
      <c r="F15" s="71" t="s">
        <v>109</v>
      </c>
      <c r="G15" s="71" t="s">
        <v>268</v>
      </c>
      <c r="H15" s="71" t="s">
        <v>269</v>
      </c>
      <c r="I15" s="82">
        <v>318000</v>
      </c>
      <c r="J15" s="82">
        <v>318000</v>
      </c>
      <c r="K15" s="82">
        <v>318000</v>
      </c>
      <c r="L15" s="82"/>
      <c r="M15" s="82"/>
      <c r="N15" s="82"/>
      <c r="O15" s="82"/>
      <c r="P15" s="82"/>
      <c r="Q15" s="82"/>
      <c r="R15" s="82"/>
      <c r="S15" s="82"/>
      <c r="T15" s="82"/>
      <c r="U15" s="82"/>
      <c r="V15" s="82"/>
      <c r="W15" s="82"/>
    </row>
    <row r="16" ht="21.75" customHeight="1" spans="1:23">
      <c r="A16" s="71" t="s">
        <v>265</v>
      </c>
      <c r="B16" s="71" t="s">
        <v>274</v>
      </c>
      <c r="C16" s="71" t="s">
        <v>275</v>
      </c>
      <c r="D16" s="71" t="s">
        <v>71</v>
      </c>
      <c r="E16" s="71" t="s">
        <v>104</v>
      </c>
      <c r="F16" s="71" t="s">
        <v>105</v>
      </c>
      <c r="G16" s="71" t="s">
        <v>268</v>
      </c>
      <c r="H16" s="71" t="s">
        <v>269</v>
      </c>
      <c r="I16" s="82">
        <v>230000</v>
      </c>
      <c r="J16" s="82">
        <v>230000</v>
      </c>
      <c r="K16" s="82">
        <v>230000</v>
      </c>
      <c r="L16" s="82"/>
      <c r="M16" s="82"/>
      <c r="N16" s="82"/>
      <c r="O16" s="82"/>
      <c r="P16" s="82"/>
      <c r="Q16" s="82"/>
      <c r="R16" s="82"/>
      <c r="S16" s="82"/>
      <c r="T16" s="82"/>
      <c r="U16" s="82"/>
      <c r="V16" s="82"/>
      <c r="W16" s="82"/>
    </row>
    <row r="17" ht="21.75" customHeight="1" spans="1:23">
      <c r="A17" s="71" t="s">
        <v>265</v>
      </c>
      <c r="B17" s="71" t="s">
        <v>276</v>
      </c>
      <c r="C17" s="71" t="s">
        <v>277</v>
      </c>
      <c r="D17" s="71" t="s">
        <v>71</v>
      </c>
      <c r="E17" s="71" t="s">
        <v>104</v>
      </c>
      <c r="F17" s="71" t="s">
        <v>105</v>
      </c>
      <c r="G17" s="71" t="s">
        <v>278</v>
      </c>
      <c r="H17" s="71" t="s">
        <v>279</v>
      </c>
      <c r="I17" s="82">
        <v>80000</v>
      </c>
      <c r="J17" s="82">
        <v>80000</v>
      </c>
      <c r="K17" s="82">
        <v>80000</v>
      </c>
      <c r="L17" s="82"/>
      <c r="M17" s="82"/>
      <c r="N17" s="82"/>
      <c r="O17" s="82"/>
      <c r="P17" s="82"/>
      <c r="Q17" s="82"/>
      <c r="R17" s="82"/>
      <c r="S17" s="82"/>
      <c r="T17" s="82"/>
      <c r="U17" s="82"/>
      <c r="V17" s="82"/>
      <c r="W17" s="82"/>
    </row>
    <row r="18" ht="21.75" customHeight="1" spans="1:23">
      <c r="A18" s="71" t="s">
        <v>265</v>
      </c>
      <c r="B18" s="71" t="s">
        <v>276</v>
      </c>
      <c r="C18" s="71" t="s">
        <v>277</v>
      </c>
      <c r="D18" s="71" t="s">
        <v>71</v>
      </c>
      <c r="E18" s="71" t="s">
        <v>104</v>
      </c>
      <c r="F18" s="71" t="s">
        <v>105</v>
      </c>
      <c r="G18" s="71" t="s">
        <v>246</v>
      </c>
      <c r="H18" s="71" t="s">
        <v>247</v>
      </c>
      <c r="I18" s="82">
        <v>150000</v>
      </c>
      <c r="J18" s="82">
        <v>150000</v>
      </c>
      <c r="K18" s="82">
        <v>150000</v>
      </c>
      <c r="L18" s="82"/>
      <c r="M18" s="82"/>
      <c r="N18" s="82"/>
      <c r="O18" s="82"/>
      <c r="P18" s="82"/>
      <c r="Q18" s="82"/>
      <c r="R18" s="82"/>
      <c r="S18" s="82"/>
      <c r="T18" s="82"/>
      <c r="U18" s="82"/>
      <c r="V18" s="82"/>
      <c r="W18" s="82"/>
    </row>
    <row r="19" ht="21.75" customHeight="1" spans="1:23">
      <c r="A19" s="71" t="s">
        <v>265</v>
      </c>
      <c r="B19" s="71" t="s">
        <v>276</v>
      </c>
      <c r="C19" s="71" t="s">
        <v>277</v>
      </c>
      <c r="D19" s="71" t="s">
        <v>71</v>
      </c>
      <c r="E19" s="71" t="s">
        <v>104</v>
      </c>
      <c r="F19" s="71" t="s">
        <v>105</v>
      </c>
      <c r="G19" s="71" t="s">
        <v>268</v>
      </c>
      <c r="H19" s="71" t="s">
        <v>269</v>
      </c>
      <c r="I19" s="82">
        <v>130000</v>
      </c>
      <c r="J19" s="82">
        <v>130000</v>
      </c>
      <c r="K19" s="82">
        <v>130000</v>
      </c>
      <c r="L19" s="82"/>
      <c r="M19" s="82"/>
      <c r="N19" s="82"/>
      <c r="O19" s="82"/>
      <c r="P19" s="82"/>
      <c r="Q19" s="82"/>
      <c r="R19" s="82"/>
      <c r="S19" s="82"/>
      <c r="T19" s="82"/>
      <c r="U19" s="82"/>
      <c r="V19" s="82"/>
      <c r="W19" s="82"/>
    </row>
    <row r="20" ht="18.75" customHeight="1" spans="1:23">
      <c r="A20" s="34" t="s">
        <v>174</v>
      </c>
      <c r="B20" s="35"/>
      <c r="C20" s="35"/>
      <c r="D20" s="35"/>
      <c r="E20" s="35"/>
      <c r="F20" s="35"/>
      <c r="G20" s="35"/>
      <c r="H20" s="36"/>
      <c r="I20" s="82">
        <v>2140000</v>
      </c>
      <c r="J20" s="82">
        <v>2140000</v>
      </c>
      <c r="K20" s="82">
        <v>2140000</v>
      </c>
      <c r="L20" s="82"/>
      <c r="M20" s="82"/>
      <c r="N20" s="82"/>
      <c r="O20" s="82"/>
      <c r="P20" s="82"/>
      <c r="Q20" s="82"/>
      <c r="R20" s="82"/>
      <c r="S20" s="82"/>
      <c r="T20" s="82"/>
      <c r="U20" s="82"/>
      <c r="V20" s="82"/>
      <c r="W20" s="82"/>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9"/>
  <sheetViews>
    <sheetView showZeros="0" zoomScale="70" zoomScaleNormal="70" workbookViewId="0">
      <selection activeCell="A3" sqref="A3:H3"/>
    </sheetView>
  </sheetViews>
  <sheetFormatPr defaultColWidth="9.14159292035398" defaultRowHeight="12" customHeight="1"/>
  <cols>
    <col min="1" max="1" width="34.283185840708" customWidth="1"/>
    <col min="2" max="2" width="29" customWidth="1"/>
    <col min="3" max="5" width="23.5752212389381" customWidth="1"/>
    <col min="6" max="6" width="11.283185840708" customWidth="1"/>
    <col min="7" max="7" width="25.141592920354" customWidth="1"/>
    <col min="8" max="8" width="15.5752212389381" customWidth="1"/>
    <col min="9" max="9" width="13.4247787610619" customWidth="1"/>
    <col min="10" max="10" width="53.0973451327434" customWidth="1"/>
  </cols>
  <sheetData>
    <row r="1" ht="18" customHeight="1" spans="10:10">
      <c r="J1" s="2" t="s">
        <v>280</v>
      </c>
    </row>
    <row r="2" ht="39.75" customHeight="1" spans="1:10">
      <c r="A2" s="67" t="str">
        <f>"2025"&amp;"年部门项目支出绩效目标表"</f>
        <v>2025年部门项目支出绩效目标表</v>
      </c>
      <c r="B2" s="3"/>
      <c r="C2" s="3"/>
      <c r="D2" s="3"/>
      <c r="E2" s="3"/>
      <c r="F2" s="68"/>
      <c r="G2" s="3"/>
      <c r="H2" s="68"/>
      <c r="I2" s="68"/>
      <c r="J2" s="3"/>
    </row>
    <row r="3" ht="17.25" customHeight="1" spans="1:1">
      <c r="A3" s="4" t="s">
        <v>1</v>
      </c>
    </row>
    <row r="4" ht="44.25" customHeight="1" spans="1:10">
      <c r="A4" s="69" t="s">
        <v>186</v>
      </c>
      <c r="B4" s="69" t="s">
        <v>281</v>
      </c>
      <c r="C4" s="69" t="s">
        <v>282</v>
      </c>
      <c r="D4" s="69" t="s">
        <v>283</v>
      </c>
      <c r="E4" s="69" t="s">
        <v>284</v>
      </c>
      <c r="F4" s="70" t="s">
        <v>285</v>
      </c>
      <c r="G4" s="69" t="s">
        <v>286</v>
      </c>
      <c r="H4" s="70" t="s">
        <v>287</v>
      </c>
      <c r="I4" s="70" t="s">
        <v>288</v>
      </c>
      <c r="J4" s="69" t="s">
        <v>289</v>
      </c>
    </row>
    <row r="5" ht="18.75" customHeight="1" spans="1:10">
      <c r="A5" s="135">
        <v>1</v>
      </c>
      <c r="B5" s="135">
        <v>2</v>
      </c>
      <c r="C5" s="135">
        <v>3</v>
      </c>
      <c r="D5" s="135">
        <v>4</v>
      </c>
      <c r="E5" s="135">
        <v>5</v>
      </c>
      <c r="F5" s="38">
        <v>6</v>
      </c>
      <c r="G5" s="135">
        <v>7</v>
      </c>
      <c r="H5" s="38">
        <v>8</v>
      </c>
      <c r="I5" s="38">
        <v>9</v>
      </c>
      <c r="J5" s="135">
        <v>10</v>
      </c>
    </row>
    <row r="6" ht="42" customHeight="1" spans="1:10">
      <c r="A6" s="31" t="s">
        <v>71</v>
      </c>
      <c r="B6" s="71"/>
      <c r="C6" s="71"/>
      <c r="D6" s="71"/>
      <c r="E6" s="72"/>
      <c r="F6" s="73"/>
      <c r="G6" s="72"/>
      <c r="H6" s="73"/>
      <c r="I6" s="73"/>
      <c r="J6" s="72"/>
    </row>
    <row r="7" ht="42" customHeight="1" spans="1:10">
      <c r="A7" s="136" t="s">
        <v>271</v>
      </c>
      <c r="B7" s="23" t="s">
        <v>290</v>
      </c>
      <c r="C7" s="23" t="s">
        <v>291</v>
      </c>
      <c r="D7" s="23" t="s">
        <v>292</v>
      </c>
      <c r="E7" s="23" t="s">
        <v>293</v>
      </c>
      <c r="F7" s="23" t="s">
        <v>294</v>
      </c>
      <c r="G7" s="23" t="s">
        <v>83</v>
      </c>
      <c r="H7" s="23" t="s">
        <v>295</v>
      </c>
      <c r="I7" s="23" t="s">
        <v>296</v>
      </c>
      <c r="J7" s="23" t="s">
        <v>297</v>
      </c>
    </row>
    <row r="8" ht="42" customHeight="1" spans="1:10">
      <c r="A8" s="136" t="s">
        <v>271</v>
      </c>
      <c r="B8" s="23" t="s">
        <v>290</v>
      </c>
      <c r="C8" s="23" t="s">
        <v>291</v>
      </c>
      <c r="D8" s="23" t="s">
        <v>292</v>
      </c>
      <c r="E8" s="23" t="s">
        <v>298</v>
      </c>
      <c r="F8" s="23" t="s">
        <v>294</v>
      </c>
      <c r="G8" s="23" t="s">
        <v>299</v>
      </c>
      <c r="H8" s="23" t="s">
        <v>295</v>
      </c>
      <c r="I8" s="23" t="s">
        <v>296</v>
      </c>
      <c r="J8" s="23" t="s">
        <v>300</v>
      </c>
    </row>
    <row r="9" ht="42" customHeight="1" spans="1:10">
      <c r="A9" s="136" t="s">
        <v>271</v>
      </c>
      <c r="B9" s="23" t="s">
        <v>290</v>
      </c>
      <c r="C9" s="23" t="s">
        <v>291</v>
      </c>
      <c r="D9" s="23" t="s">
        <v>292</v>
      </c>
      <c r="E9" s="23" t="s">
        <v>301</v>
      </c>
      <c r="F9" s="23" t="s">
        <v>294</v>
      </c>
      <c r="G9" s="23" t="s">
        <v>302</v>
      </c>
      <c r="H9" s="23" t="s">
        <v>303</v>
      </c>
      <c r="I9" s="23" t="s">
        <v>296</v>
      </c>
      <c r="J9" s="23" t="s">
        <v>304</v>
      </c>
    </row>
    <row r="10" ht="42" customHeight="1" spans="1:10">
      <c r="A10" s="136" t="s">
        <v>271</v>
      </c>
      <c r="B10" s="23" t="s">
        <v>290</v>
      </c>
      <c r="C10" s="23" t="s">
        <v>291</v>
      </c>
      <c r="D10" s="23" t="s">
        <v>292</v>
      </c>
      <c r="E10" s="23" t="s">
        <v>305</v>
      </c>
      <c r="F10" s="23" t="s">
        <v>306</v>
      </c>
      <c r="G10" s="23" t="s">
        <v>87</v>
      </c>
      <c r="H10" s="23" t="s">
        <v>303</v>
      </c>
      <c r="I10" s="23" t="s">
        <v>296</v>
      </c>
      <c r="J10" s="23" t="s">
        <v>307</v>
      </c>
    </row>
    <row r="11" ht="42" customHeight="1" spans="1:10">
      <c r="A11" s="136" t="s">
        <v>271</v>
      </c>
      <c r="B11" s="23" t="s">
        <v>290</v>
      </c>
      <c r="C11" s="23" t="s">
        <v>291</v>
      </c>
      <c r="D11" s="23" t="s">
        <v>292</v>
      </c>
      <c r="E11" s="23" t="s">
        <v>308</v>
      </c>
      <c r="F11" s="23" t="s">
        <v>306</v>
      </c>
      <c r="G11" s="23" t="s">
        <v>87</v>
      </c>
      <c r="H11" s="23" t="s">
        <v>303</v>
      </c>
      <c r="I11" s="23" t="s">
        <v>296</v>
      </c>
      <c r="J11" s="23" t="s">
        <v>309</v>
      </c>
    </row>
    <row r="12" ht="42" customHeight="1" spans="1:10">
      <c r="A12" s="136" t="s">
        <v>271</v>
      </c>
      <c r="B12" s="23" t="s">
        <v>290</v>
      </c>
      <c r="C12" s="23" t="s">
        <v>291</v>
      </c>
      <c r="D12" s="23" t="s">
        <v>310</v>
      </c>
      <c r="E12" s="23" t="s">
        <v>311</v>
      </c>
      <c r="F12" s="23" t="s">
        <v>306</v>
      </c>
      <c r="G12" s="23" t="s">
        <v>312</v>
      </c>
      <c r="H12" s="23" t="s">
        <v>313</v>
      </c>
      <c r="I12" s="23" t="s">
        <v>296</v>
      </c>
      <c r="J12" s="23" t="s">
        <v>311</v>
      </c>
    </row>
    <row r="13" ht="42" customHeight="1" spans="1:10">
      <c r="A13" s="136" t="s">
        <v>271</v>
      </c>
      <c r="B13" s="23" t="s">
        <v>290</v>
      </c>
      <c r="C13" s="23" t="s">
        <v>314</v>
      </c>
      <c r="D13" s="23" t="s">
        <v>315</v>
      </c>
      <c r="E13" s="23" t="s">
        <v>316</v>
      </c>
      <c r="F13" s="23" t="s">
        <v>306</v>
      </c>
      <c r="G13" s="23" t="s">
        <v>317</v>
      </c>
      <c r="H13" s="23" t="s">
        <v>313</v>
      </c>
      <c r="I13" s="23" t="s">
        <v>296</v>
      </c>
      <c r="J13" s="23" t="s">
        <v>316</v>
      </c>
    </row>
    <row r="14" ht="42" customHeight="1" spans="1:10">
      <c r="A14" s="136" t="s">
        <v>271</v>
      </c>
      <c r="B14" s="23" t="s">
        <v>290</v>
      </c>
      <c r="C14" s="23" t="s">
        <v>318</v>
      </c>
      <c r="D14" s="23" t="s">
        <v>319</v>
      </c>
      <c r="E14" s="23" t="s">
        <v>320</v>
      </c>
      <c r="F14" s="23" t="s">
        <v>306</v>
      </c>
      <c r="G14" s="23" t="s">
        <v>321</v>
      </c>
      <c r="H14" s="23" t="s">
        <v>313</v>
      </c>
      <c r="I14" s="23" t="s">
        <v>322</v>
      </c>
      <c r="J14" s="23" t="s">
        <v>323</v>
      </c>
    </row>
    <row r="15" ht="42" customHeight="1" spans="1:10">
      <c r="A15" s="136" t="s">
        <v>273</v>
      </c>
      <c r="B15" s="23" t="s">
        <v>324</v>
      </c>
      <c r="C15" s="23" t="s">
        <v>291</v>
      </c>
      <c r="D15" s="23" t="s">
        <v>292</v>
      </c>
      <c r="E15" s="23" t="s">
        <v>325</v>
      </c>
      <c r="F15" s="23" t="s">
        <v>306</v>
      </c>
      <c r="G15" s="23" t="s">
        <v>88</v>
      </c>
      <c r="H15" s="23" t="s">
        <v>326</v>
      </c>
      <c r="I15" s="23" t="s">
        <v>296</v>
      </c>
      <c r="J15" s="23" t="s">
        <v>327</v>
      </c>
    </row>
    <row r="16" ht="42" customHeight="1" spans="1:10">
      <c r="A16" s="136" t="s">
        <v>273</v>
      </c>
      <c r="B16" s="23" t="s">
        <v>324</v>
      </c>
      <c r="C16" s="23" t="s">
        <v>291</v>
      </c>
      <c r="D16" s="23" t="s">
        <v>292</v>
      </c>
      <c r="E16" s="23" t="s">
        <v>328</v>
      </c>
      <c r="F16" s="23" t="s">
        <v>306</v>
      </c>
      <c r="G16" s="23" t="s">
        <v>302</v>
      </c>
      <c r="H16" s="23" t="s">
        <v>326</v>
      </c>
      <c r="I16" s="23" t="s">
        <v>296</v>
      </c>
      <c r="J16" s="23" t="s">
        <v>329</v>
      </c>
    </row>
    <row r="17" ht="42" customHeight="1" spans="1:10">
      <c r="A17" s="136" t="s">
        <v>273</v>
      </c>
      <c r="B17" s="23" t="s">
        <v>324</v>
      </c>
      <c r="C17" s="23" t="s">
        <v>291</v>
      </c>
      <c r="D17" s="23" t="s">
        <v>292</v>
      </c>
      <c r="E17" s="23" t="s">
        <v>330</v>
      </c>
      <c r="F17" s="23" t="s">
        <v>306</v>
      </c>
      <c r="G17" s="23" t="s">
        <v>84</v>
      </c>
      <c r="H17" s="23" t="s">
        <v>295</v>
      </c>
      <c r="I17" s="23" t="s">
        <v>296</v>
      </c>
      <c r="J17" s="23" t="s">
        <v>331</v>
      </c>
    </row>
    <row r="18" ht="42" customHeight="1" spans="1:10">
      <c r="A18" s="136" t="s">
        <v>273</v>
      </c>
      <c r="B18" s="23" t="s">
        <v>324</v>
      </c>
      <c r="C18" s="23" t="s">
        <v>291</v>
      </c>
      <c r="D18" s="23" t="s">
        <v>310</v>
      </c>
      <c r="E18" s="23" t="s">
        <v>311</v>
      </c>
      <c r="F18" s="23" t="s">
        <v>306</v>
      </c>
      <c r="G18" s="23" t="s">
        <v>312</v>
      </c>
      <c r="H18" s="23" t="s">
        <v>313</v>
      </c>
      <c r="I18" s="23" t="s">
        <v>296</v>
      </c>
      <c r="J18" s="23" t="s">
        <v>332</v>
      </c>
    </row>
    <row r="19" ht="42" customHeight="1" spans="1:10">
      <c r="A19" s="136" t="s">
        <v>273</v>
      </c>
      <c r="B19" s="23" t="s">
        <v>324</v>
      </c>
      <c r="C19" s="23" t="s">
        <v>314</v>
      </c>
      <c r="D19" s="23" t="s">
        <v>315</v>
      </c>
      <c r="E19" s="23" t="s">
        <v>316</v>
      </c>
      <c r="F19" s="23" t="s">
        <v>306</v>
      </c>
      <c r="G19" s="23" t="s">
        <v>317</v>
      </c>
      <c r="H19" s="23" t="s">
        <v>313</v>
      </c>
      <c r="I19" s="23" t="s">
        <v>296</v>
      </c>
      <c r="J19" s="23" t="s">
        <v>333</v>
      </c>
    </row>
    <row r="20" ht="42" customHeight="1" spans="1:10">
      <c r="A20" s="136" t="s">
        <v>273</v>
      </c>
      <c r="B20" s="23" t="s">
        <v>324</v>
      </c>
      <c r="C20" s="23" t="s">
        <v>318</v>
      </c>
      <c r="D20" s="23" t="s">
        <v>319</v>
      </c>
      <c r="E20" s="23" t="s">
        <v>320</v>
      </c>
      <c r="F20" s="23" t="s">
        <v>306</v>
      </c>
      <c r="G20" s="23" t="s">
        <v>321</v>
      </c>
      <c r="H20" s="23" t="s">
        <v>313</v>
      </c>
      <c r="I20" s="23" t="s">
        <v>296</v>
      </c>
      <c r="J20" s="23" t="s">
        <v>334</v>
      </c>
    </row>
    <row r="21" ht="42" customHeight="1" spans="1:10">
      <c r="A21" s="136" t="s">
        <v>275</v>
      </c>
      <c r="B21" s="137" t="s">
        <v>335</v>
      </c>
      <c r="C21" s="23" t="s">
        <v>291</v>
      </c>
      <c r="D21" s="23" t="s">
        <v>292</v>
      </c>
      <c r="E21" s="23" t="s">
        <v>336</v>
      </c>
      <c r="F21" s="23" t="s">
        <v>294</v>
      </c>
      <c r="G21" s="23" t="s">
        <v>95</v>
      </c>
      <c r="H21" s="23" t="s">
        <v>303</v>
      </c>
      <c r="I21" s="23" t="s">
        <v>296</v>
      </c>
      <c r="J21" s="23" t="s">
        <v>337</v>
      </c>
    </row>
    <row r="22" ht="42" customHeight="1" spans="1:10">
      <c r="A22" s="136" t="s">
        <v>275</v>
      </c>
      <c r="B22" s="23" t="s">
        <v>335</v>
      </c>
      <c r="C22" s="23" t="s">
        <v>291</v>
      </c>
      <c r="D22" s="23" t="s">
        <v>292</v>
      </c>
      <c r="E22" s="23" t="s">
        <v>338</v>
      </c>
      <c r="F22" s="23" t="s">
        <v>294</v>
      </c>
      <c r="G22" s="23" t="s">
        <v>84</v>
      </c>
      <c r="H22" s="23" t="s">
        <v>303</v>
      </c>
      <c r="I22" s="23" t="s">
        <v>296</v>
      </c>
      <c r="J22" s="23" t="s">
        <v>339</v>
      </c>
    </row>
    <row r="23" ht="42" customHeight="1" spans="1:10">
      <c r="A23" s="136" t="s">
        <v>275</v>
      </c>
      <c r="B23" s="23" t="s">
        <v>335</v>
      </c>
      <c r="C23" s="23" t="s">
        <v>291</v>
      </c>
      <c r="D23" s="23" t="s">
        <v>310</v>
      </c>
      <c r="E23" s="23" t="s">
        <v>340</v>
      </c>
      <c r="F23" s="23" t="s">
        <v>306</v>
      </c>
      <c r="G23" s="23" t="s">
        <v>321</v>
      </c>
      <c r="H23" s="23" t="s">
        <v>313</v>
      </c>
      <c r="I23" s="23" t="s">
        <v>296</v>
      </c>
      <c r="J23" s="23" t="s">
        <v>341</v>
      </c>
    </row>
    <row r="24" ht="42" customHeight="1" spans="1:10">
      <c r="A24" s="136" t="s">
        <v>275</v>
      </c>
      <c r="B24" s="23" t="s">
        <v>335</v>
      </c>
      <c r="C24" s="23" t="s">
        <v>314</v>
      </c>
      <c r="D24" s="23" t="s">
        <v>315</v>
      </c>
      <c r="E24" s="23" t="s">
        <v>342</v>
      </c>
      <c r="F24" s="23" t="s">
        <v>306</v>
      </c>
      <c r="G24" s="23" t="s">
        <v>321</v>
      </c>
      <c r="H24" s="23" t="s">
        <v>313</v>
      </c>
      <c r="I24" s="23" t="s">
        <v>296</v>
      </c>
      <c r="J24" s="23" t="s">
        <v>343</v>
      </c>
    </row>
    <row r="25" ht="42" customHeight="1" spans="1:10">
      <c r="A25" s="136" t="s">
        <v>275</v>
      </c>
      <c r="B25" s="23" t="s">
        <v>335</v>
      </c>
      <c r="C25" s="23" t="s">
        <v>318</v>
      </c>
      <c r="D25" s="23" t="s">
        <v>319</v>
      </c>
      <c r="E25" s="23" t="s">
        <v>344</v>
      </c>
      <c r="F25" s="23" t="s">
        <v>306</v>
      </c>
      <c r="G25" s="23" t="s">
        <v>321</v>
      </c>
      <c r="H25" s="23" t="s">
        <v>313</v>
      </c>
      <c r="I25" s="23" t="s">
        <v>296</v>
      </c>
      <c r="J25" s="23" t="s">
        <v>345</v>
      </c>
    </row>
    <row r="26" ht="42" customHeight="1" spans="1:10">
      <c r="A26" s="136" t="s">
        <v>267</v>
      </c>
      <c r="B26" s="23" t="s">
        <v>346</v>
      </c>
      <c r="C26" s="23" t="s">
        <v>291</v>
      </c>
      <c r="D26" s="23" t="s">
        <v>292</v>
      </c>
      <c r="E26" s="23" t="s">
        <v>347</v>
      </c>
      <c r="F26" s="23" t="s">
        <v>306</v>
      </c>
      <c r="G26" s="23" t="s">
        <v>90</v>
      </c>
      <c r="H26" s="23" t="s">
        <v>303</v>
      </c>
      <c r="I26" s="23" t="s">
        <v>296</v>
      </c>
      <c r="J26" s="23" t="s">
        <v>348</v>
      </c>
    </row>
    <row r="27" ht="42" customHeight="1" spans="1:10">
      <c r="A27" s="136" t="s">
        <v>267</v>
      </c>
      <c r="B27" s="23" t="s">
        <v>346</v>
      </c>
      <c r="C27" s="23" t="s">
        <v>291</v>
      </c>
      <c r="D27" s="23" t="s">
        <v>292</v>
      </c>
      <c r="E27" s="23" t="s">
        <v>349</v>
      </c>
      <c r="F27" s="23" t="s">
        <v>294</v>
      </c>
      <c r="G27" s="23" t="s">
        <v>84</v>
      </c>
      <c r="H27" s="23" t="s">
        <v>295</v>
      </c>
      <c r="I27" s="23" t="s">
        <v>296</v>
      </c>
      <c r="J27" s="23" t="s">
        <v>349</v>
      </c>
    </row>
    <row r="28" ht="42" customHeight="1" spans="1:10">
      <c r="A28" s="136" t="s">
        <v>267</v>
      </c>
      <c r="B28" s="23" t="s">
        <v>346</v>
      </c>
      <c r="C28" s="23" t="s">
        <v>291</v>
      </c>
      <c r="D28" s="23" t="s">
        <v>292</v>
      </c>
      <c r="E28" s="23" t="s">
        <v>350</v>
      </c>
      <c r="F28" s="23" t="s">
        <v>306</v>
      </c>
      <c r="G28" s="23" t="s">
        <v>85</v>
      </c>
      <c r="H28" s="23" t="s">
        <v>303</v>
      </c>
      <c r="I28" s="23" t="s">
        <v>296</v>
      </c>
      <c r="J28" s="23" t="s">
        <v>351</v>
      </c>
    </row>
    <row r="29" ht="42" customHeight="1" spans="1:10">
      <c r="A29" s="136" t="s">
        <v>267</v>
      </c>
      <c r="B29" s="23" t="s">
        <v>346</v>
      </c>
      <c r="C29" s="23" t="s">
        <v>291</v>
      </c>
      <c r="D29" s="23" t="s">
        <v>292</v>
      </c>
      <c r="E29" s="23" t="s">
        <v>352</v>
      </c>
      <c r="F29" s="23" t="s">
        <v>306</v>
      </c>
      <c r="G29" s="23" t="s">
        <v>302</v>
      </c>
      <c r="H29" s="23" t="s">
        <v>295</v>
      </c>
      <c r="I29" s="23" t="s">
        <v>296</v>
      </c>
      <c r="J29" s="23" t="s">
        <v>353</v>
      </c>
    </row>
    <row r="30" ht="42" customHeight="1" spans="1:10">
      <c r="A30" s="136" t="s">
        <v>267</v>
      </c>
      <c r="B30" s="23" t="s">
        <v>346</v>
      </c>
      <c r="C30" s="23" t="s">
        <v>291</v>
      </c>
      <c r="D30" s="23" t="s">
        <v>292</v>
      </c>
      <c r="E30" s="23" t="s">
        <v>354</v>
      </c>
      <c r="F30" s="23" t="s">
        <v>306</v>
      </c>
      <c r="G30" s="23" t="s">
        <v>90</v>
      </c>
      <c r="H30" s="23" t="s">
        <v>355</v>
      </c>
      <c r="I30" s="23" t="s">
        <v>296</v>
      </c>
      <c r="J30" s="23" t="s">
        <v>356</v>
      </c>
    </row>
    <row r="31" ht="42" customHeight="1" spans="1:10">
      <c r="A31" s="136" t="s">
        <v>267</v>
      </c>
      <c r="B31" s="23" t="s">
        <v>346</v>
      </c>
      <c r="C31" s="23" t="s">
        <v>291</v>
      </c>
      <c r="D31" s="23" t="s">
        <v>292</v>
      </c>
      <c r="E31" s="23" t="s">
        <v>357</v>
      </c>
      <c r="F31" s="23" t="s">
        <v>294</v>
      </c>
      <c r="G31" s="23" t="s">
        <v>302</v>
      </c>
      <c r="H31" s="23" t="s">
        <v>358</v>
      </c>
      <c r="I31" s="23" t="s">
        <v>296</v>
      </c>
      <c r="J31" s="23" t="s">
        <v>359</v>
      </c>
    </row>
    <row r="32" ht="42" customHeight="1" spans="1:10">
      <c r="A32" s="136" t="s">
        <v>267</v>
      </c>
      <c r="B32" s="23" t="s">
        <v>346</v>
      </c>
      <c r="C32" s="23" t="s">
        <v>291</v>
      </c>
      <c r="D32" s="23" t="s">
        <v>310</v>
      </c>
      <c r="E32" s="23" t="s">
        <v>311</v>
      </c>
      <c r="F32" s="23" t="s">
        <v>306</v>
      </c>
      <c r="G32" s="23" t="s">
        <v>312</v>
      </c>
      <c r="H32" s="23" t="s">
        <v>313</v>
      </c>
      <c r="I32" s="23" t="s">
        <v>296</v>
      </c>
      <c r="J32" s="23" t="s">
        <v>332</v>
      </c>
    </row>
    <row r="33" ht="42" customHeight="1" spans="1:10">
      <c r="A33" s="136" t="s">
        <v>267</v>
      </c>
      <c r="B33" s="23" t="s">
        <v>346</v>
      </c>
      <c r="C33" s="23" t="s">
        <v>314</v>
      </c>
      <c r="D33" s="23" t="s">
        <v>315</v>
      </c>
      <c r="E33" s="23" t="s">
        <v>316</v>
      </c>
      <c r="F33" s="23" t="s">
        <v>306</v>
      </c>
      <c r="G33" s="23" t="s">
        <v>317</v>
      </c>
      <c r="H33" s="23" t="s">
        <v>313</v>
      </c>
      <c r="I33" s="23" t="s">
        <v>296</v>
      </c>
      <c r="J33" s="23" t="s">
        <v>360</v>
      </c>
    </row>
    <row r="34" ht="42" customHeight="1" spans="1:10">
      <c r="A34" s="136" t="s">
        <v>267</v>
      </c>
      <c r="B34" s="23" t="s">
        <v>346</v>
      </c>
      <c r="C34" s="23" t="s">
        <v>318</v>
      </c>
      <c r="D34" s="23" t="s">
        <v>319</v>
      </c>
      <c r="E34" s="23" t="s">
        <v>320</v>
      </c>
      <c r="F34" s="23" t="s">
        <v>306</v>
      </c>
      <c r="G34" s="23" t="s">
        <v>321</v>
      </c>
      <c r="H34" s="23" t="s">
        <v>313</v>
      </c>
      <c r="I34" s="23" t="s">
        <v>296</v>
      </c>
      <c r="J34" s="23" t="s">
        <v>361</v>
      </c>
    </row>
    <row r="35" ht="42" customHeight="1" spans="1:10">
      <c r="A35" s="136" t="s">
        <v>277</v>
      </c>
      <c r="B35" s="23" t="s">
        <v>362</v>
      </c>
      <c r="C35" s="23" t="s">
        <v>291</v>
      </c>
      <c r="D35" s="23" t="s">
        <v>292</v>
      </c>
      <c r="E35" s="23" t="s">
        <v>363</v>
      </c>
      <c r="F35" s="23" t="s">
        <v>364</v>
      </c>
      <c r="G35" s="23" t="s">
        <v>365</v>
      </c>
      <c r="H35" s="23" t="s">
        <v>366</v>
      </c>
      <c r="I35" s="23" t="s">
        <v>296</v>
      </c>
      <c r="J35" s="23" t="s">
        <v>367</v>
      </c>
    </row>
    <row r="36" ht="42" customHeight="1" spans="1:10">
      <c r="A36" s="136" t="s">
        <v>277</v>
      </c>
      <c r="B36" s="23" t="s">
        <v>362</v>
      </c>
      <c r="C36" s="23" t="s">
        <v>291</v>
      </c>
      <c r="D36" s="23" t="s">
        <v>310</v>
      </c>
      <c r="E36" s="23" t="s">
        <v>368</v>
      </c>
      <c r="F36" s="23" t="s">
        <v>364</v>
      </c>
      <c r="G36" s="23" t="s">
        <v>84</v>
      </c>
      <c r="H36" s="23" t="s">
        <v>369</v>
      </c>
      <c r="I36" s="23" t="s">
        <v>296</v>
      </c>
      <c r="J36" s="23" t="s">
        <v>370</v>
      </c>
    </row>
    <row r="37" ht="42" customHeight="1" spans="1:10">
      <c r="A37" s="136" t="s">
        <v>277</v>
      </c>
      <c r="B37" s="23" t="s">
        <v>362</v>
      </c>
      <c r="C37" s="23" t="s">
        <v>291</v>
      </c>
      <c r="D37" s="23" t="s">
        <v>371</v>
      </c>
      <c r="E37" s="23" t="s">
        <v>372</v>
      </c>
      <c r="F37" s="23" t="s">
        <v>364</v>
      </c>
      <c r="G37" s="23" t="s">
        <v>365</v>
      </c>
      <c r="H37" s="23" t="s">
        <v>373</v>
      </c>
      <c r="I37" s="23" t="s">
        <v>296</v>
      </c>
      <c r="J37" s="23" t="s">
        <v>374</v>
      </c>
    </row>
    <row r="38" ht="42" customHeight="1" spans="1:10">
      <c r="A38" s="136" t="s">
        <v>277</v>
      </c>
      <c r="B38" s="23" t="s">
        <v>362</v>
      </c>
      <c r="C38" s="23" t="s">
        <v>314</v>
      </c>
      <c r="D38" s="23" t="s">
        <v>315</v>
      </c>
      <c r="E38" s="23" t="s">
        <v>316</v>
      </c>
      <c r="F38" s="23" t="s">
        <v>306</v>
      </c>
      <c r="G38" s="23" t="s">
        <v>317</v>
      </c>
      <c r="H38" s="23" t="s">
        <v>313</v>
      </c>
      <c r="I38" s="23" t="s">
        <v>296</v>
      </c>
      <c r="J38" s="23" t="s">
        <v>375</v>
      </c>
    </row>
    <row r="39" ht="42" customHeight="1" spans="1:10">
      <c r="A39" s="136" t="s">
        <v>277</v>
      </c>
      <c r="B39" s="23" t="s">
        <v>362</v>
      </c>
      <c r="C39" s="23" t="s">
        <v>318</v>
      </c>
      <c r="D39" s="23" t="s">
        <v>319</v>
      </c>
      <c r="E39" s="23" t="s">
        <v>376</v>
      </c>
      <c r="F39" s="23" t="s">
        <v>306</v>
      </c>
      <c r="G39" s="23" t="s">
        <v>321</v>
      </c>
      <c r="H39" s="23" t="s">
        <v>313</v>
      </c>
      <c r="I39" s="23" t="s">
        <v>296</v>
      </c>
      <c r="J39" s="23" t="s">
        <v>377</v>
      </c>
    </row>
  </sheetData>
  <mergeCells count="12">
    <mergeCell ref="A2:J2"/>
    <mergeCell ref="A3:H3"/>
    <mergeCell ref="A7:A14"/>
    <mergeCell ref="A15:A20"/>
    <mergeCell ref="A21:A25"/>
    <mergeCell ref="A26:A34"/>
    <mergeCell ref="A35:A39"/>
    <mergeCell ref="B7:B14"/>
    <mergeCell ref="B15:B20"/>
    <mergeCell ref="B21:B25"/>
    <mergeCell ref="B26:B34"/>
    <mergeCell ref="B35:B39"/>
  </mergeCells>
  <printOptions horizontalCentered="1"/>
  <pageMargins left="0.96" right="0.96" top="0.72" bottom="0.72" header="0" footer="0"/>
  <pageSetup paperSize="9" scale="28"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3" sqref="A3:C3"/>
    </sheetView>
  </sheetViews>
  <sheetFormatPr defaultColWidth="9.14159292035398" defaultRowHeight="14.25" customHeight="1" outlineLevelCol="5"/>
  <cols>
    <col min="1" max="1" width="32.141592920354" customWidth="1"/>
    <col min="2" max="2" width="20.7079646017699" customWidth="1"/>
    <col min="3" max="3" width="32.141592920354" customWidth="1"/>
    <col min="4" max="4" width="27.7079646017699" customWidth="1"/>
    <col min="5" max="6" width="36.7079646017699" customWidth="1"/>
  </cols>
  <sheetData>
    <row r="1" ht="12" customHeight="1" spans="1:6">
      <c r="A1" s="121">
        <v>1</v>
      </c>
      <c r="B1" s="122">
        <v>0</v>
      </c>
      <c r="C1" s="121">
        <v>1</v>
      </c>
      <c r="D1" s="123"/>
      <c r="E1" s="123"/>
      <c r="F1" s="120" t="s">
        <v>378</v>
      </c>
    </row>
    <row r="2" ht="42" customHeight="1" spans="1:6">
      <c r="A2" s="124" t="str">
        <f>"2025"&amp;"年部门政府性基金预算支出预算表"</f>
        <v>2025年部门政府性基金预算支出预算表</v>
      </c>
      <c r="B2" s="124" t="s">
        <v>379</v>
      </c>
      <c r="C2" s="125"/>
      <c r="D2" s="126"/>
      <c r="E2" s="126"/>
      <c r="F2" s="126"/>
    </row>
    <row r="3" ht="13.5" customHeight="1" spans="1:6">
      <c r="A3" s="4" t="s">
        <v>1</v>
      </c>
      <c r="B3" s="4"/>
      <c r="C3" s="121"/>
      <c r="D3" s="123"/>
      <c r="E3" s="123"/>
      <c r="F3" s="120" t="s">
        <v>2</v>
      </c>
    </row>
    <row r="4" ht="19.5" customHeight="1" spans="1:6">
      <c r="A4" s="127" t="s">
        <v>184</v>
      </c>
      <c r="B4" s="128" t="s">
        <v>73</v>
      </c>
      <c r="C4" s="127" t="s">
        <v>74</v>
      </c>
      <c r="D4" s="10" t="s">
        <v>380</v>
      </c>
      <c r="E4" s="11"/>
      <c r="F4" s="12"/>
    </row>
    <row r="5" ht="18.75" customHeight="1" spans="1:6">
      <c r="A5" s="129"/>
      <c r="B5" s="130"/>
      <c r="C5" s="129"/>
      <c r="D5" s="15" t="s">
        <v>56</v>
      </c>
      <c r="E5" s="10" t="s">
        <v>76</v>
      </c>
      <c r="F5" s="15" t="s">
        <v>77</v>
      </c>
    </row>
    <row r="6" ht="18.75" customHeight="1" spans="1:6">
      <c r="A6" s="70">
        <v>1</v>
      </c>
      <c r="B6" s="131" t="s">
        <v>84</v>
      </c>
      <c r="C6" s="70">
        <v>3</v>
      </c>
      <c r="D6" s="132">
        <v>4</v>
      </c>
      <c r="E6" s="132">
        <v>5</v>
      </c>
      <c r="F6" s="132">
        <v>6</v>
      </c>
    </row>
    <row r="7" ht="21" customHeight="1" spans="1:6">
      <c r="A7" s="20"/>
      <c r="B7" s="20"/>
      <c r="C7" s="20"/>
      <c r="D7" s="82"/>
      <c r="E7" s="82"/>
      <c r="F7" s="82"/>
    </row>
    <row r="8" ht="21" customHeight="1" spans="1:6">
      <c r="A8" s="20"/>
      <c r="B8" s="20"/>
      <c r="C8" s="20"/>
      <c r="D8" s="82"/>
      <c r="E8" s="82"/>
      <c r="F8" s="82"/>
    </row>
    <row r="9" ht="18.75" customHeight="1" spans="1:6">
      <c r="A9" s="133" t="s">
        <v>174</v>
      </c>
      <c r="B9" s="133" t="s">
        <v>174</v>
      </c>
      <c r="C9" s="134" t="s">
        <v>174</v>
      </c>
      <c r="D9" s="82"/>
      <c r="E9" s="82"/>
      <c r="F9" s="82"/>
    </row>
    <row r="10" customHeight="1" spans="1:1">
      <c r="A10" s="37" t="s">
        <v>381</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6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A3" sqref="A3:H3"/>
    </sheetView>
  </sheetViews>
  <sheetFormatPr defaultColWidth="9.14159292035398" defaultRowHeight="14.25" customHeight="1"/>
  <cols>
    <col min="1" max="2" width="32.5752212389381" customWidth="1"/>
    <col min="3" max="3" width="41.141592920354" customWidth="1"/>
    <col min="4" max="4" width="21.7079646017699" customWidth="1"/>
    <col min="5" max="5" width="35.283185840708" customWidth="1"/>
    <col min="6" max="6" width="7.70796460176991" customWidth="1"/>
    <col min="7" max="7" width="11.141592920354" customWidth="1"/>
    <col min="8" max="8" width="13.283185840708" customWidth="1"/>
    <col min="9" max="18" width="20" customWidth="1"/>
    <col min="19" max="19" width="19.8495575221239" customWidth="1"/>
  </cols>
  <sheetData>
    <row r="1" ht="15.75" customHeight="1" spans="2:19">
      <c r="B1" s="86"/>
      <c r="C1" s="86"/>
      <c r="R1" s="2"/>
      <c r="S1" s="2" t="s">
        <v>382</v>
      </c>
    </row>
    <row r="2" ht="41.25" customHeight="1" spans="1:19">
      <c r="A2" s="75" t="str">
        <f>"2025"&amp;"年部门政府采购预算表"</f>
        <v>2025年部门政府采购预算表</v>
      </c>
      <c r="B2" s="68"/>
      <c r="C2" s="68"/>
      <c r="D2" s="3"/>
      <c r="E2" s="3"/>
      <c r="F2" s="3"/>
      <c r="G2" s="3"/>
      <c r="H2" s="3"/>
      <c r="I2" s="3"/>
      <c r="J2" s="3"/>
      <c r="K2" s="3"/>
      <c r="L2" s="3"/>
      <c r="M2" s="68"/>
      <c r="N2" s="3"/>
      <c r="O2" s="3"/>
      <c r="P2" s="68"/>
      <c r="Q2" s="3"/>
      <c r="R2" s="68"/>
      <c r="S2" s="68"/>
    </row>
    <row r="3" ht="18.75" customHeight="1" spans="1:19">
      <c r="A3" s="4" t="s">
        <v>1</v>
      </c>
      <c r="I3" s="6"/>
      <c r="J3" s="6"/>
      <c r="K3" s="6"/>
      <c r="L3" s="6"/>
      <c r="R3" s="7"/>
      <c r="S3" s="120" t="s">
        <v>2</v>
      </c>
    </row>
    <row r="4" ht="15.75" customHeight="1" spans="1:19">
      <c r="A4" s="9" t="s">
        <v>183</v>
      </c>
      <c r="B4" s="89" t="s">
        <v>184</v>
      </c>
      <c r="C4" s="89" t="s">
        <v>383</v>
      </c>
      <c r="D4" s="90" t="s">
        <v>384</v>
      </c>
      <c r="E4" s="90" t="s">
        <v>385</v>
      </c>
      <c r="F4" s="90" t="s">
        <v>386</v>
      </c>
      <c r="G4" s="90" t="s">
        <v>387</v>
      </c>
      <c r="H4" s="90" t="s">
        <v>388</v>
      </c>
      <c r="I4" s="103" t="s">
        <v>191</v>
      </c>
      <c r="J4" s="103"/>
      <c r="K4" s="103"/>
      <c r="L4" s="103"/>
      <c r="M4" s="104"/>
      <c r="N4" s="103"/>
      <c r="O4" s="103"/>
      <c r="P4" s="83"/>
      <c r="Q4" s="103"/>
      <c r="R4" s="104"/>
      <c r="S4" s="84"/>
    </row>
    <row r="5" ht="17.25" customHeight="1" spans="1:19">
      <c r="A5" s="14"/>
      <c r="B5" s="91"/>
      <c r="C5" s="91"/>
      <c r="D5" s="92"/>
      <c r="E5" s="92"/>
      <c r="F5" s="92"/>
      <c r="G5" s="92"/>
      <c r="H5" s="92"/>
      <c r="I5" s="92" t="s">
        <v>56</v>
      </c>
      <c r="J5" s="92" t="s">
        <v>59</v>
      </c>
      <c r="K5" s="92" t="s">
        <v>389</v>
      </c>
      <c r="L5" s="92" t="s">
        <v>390</v>
      </c>
      <c r="M5" s="105" t="s">
        <v>391</v>
      </c>
      <c r="N5" s="106" t="s">
        <v>392</v>
      </c>
      <c r="O5" s="106"/>
      <c r="P5" s="111"/>
      <c r="Q5" s="106"/>
      <c r="R5" s="112"/>
      <c r="S5" s="93"/>
    </row>
    <row r="6" ht="54" customHeight="1" spans="1:19">
      <c r="A6" s="17"/>
      <c r="B6" s="93"/>
      <c r="C6" s="93"/>
      <c r="D6" s="94"/>
      <c r="E6" s="94"/>
      <c r="F6" s="94"/>
      <c r="G6" s="94"/>
      <c r="H6" s="94"/>
      <c r="I6" s="94"/>
      <c r="J6" s="94" t="s">
        <v>58</v>
      </c>
      <c r="K6" s="94"/>
      <c r="L6" s="94"/>
      <c r="M6" s="107"/>
      <c r="N6" s="94" t="s">
        <v>58</v>
      </c>
      <c r="O6" s="94" t="s">
        <v>65</v>
      </c>
      <c r="P6" s="93" t="s">
        <v>66</v>
      </c>
      <c r="Q6" s="94" t="s">
        <v>67</v>
      </c>
      <c r="R6" s="107" t="s">
        <v>68</v>
      </c>
      <c r="S6" s="93" t="s">
        <v>69</v>
      </c>
    </row>
    <row r="7" ht="18" customHeight="1" spans="1:19">
      <c r="A7" s="113">
        <v>1</v>
      </c>
      <c r="B7" s="113" t="s">
        <v>84</v>
      </c>
      <c r="C7" s="114">
        <v>3</v>
      </c>
      <c r="D7" s="114">
        <v>4</v>
      </c>
      <c r="E7" s="113">
        <v>5</v>
      </c>
      <c r="F7" s="113">
        <v>6</v>
      </c>
      <c r="G7" s="113">
        <v>7</v>
      </c>
      <c r="H7" s="113">
        <v>8</v>
      </c>
      <c r="I7" s="113">
        <v>9</v>
      </c>
      <c r="J7" s="113">
        <v>10</v>
      </c>
      <c r="K7" s="113">
        <v>11</v>
      </c>
      <c r="L7" s="113">
        <v>12</v>
      </c>
      <c r="M7" s="113">
        <v>13</v>
      </c>
      <c r="N7" s="113">
        <v>14</v>
      </c>
      <c r="O7" s="113">
        <v>15</v>
      </c>
      <c r="P7" s="113">
        <v>16</v>
      </c>
      <c r="Q7" s="113">
        <v>17</v>
      </c>
      <c r="R7" s="113">
        <v>18</v>
      </c>
      <c r="S7" s="113">
        <v>19</v>
      </c>
    </row>
    <row r="8" ht="21" customHeight="1" spans="1:19">
      <c r="A8" s="95" t="s">
        <v>71</v>
      </c>
      <c r="B8" s="96" t="s">
        <v>71</v>
      </c>
      <c r="C8" s="96" t="s">
        <v>277</v>
      </c>
      <c r="D8" s="97" t="s">
        <v>393</v>
      </c>
      <c r="E8" s="97" t="s">
        <v>394</v>
      </c>
      <c r="F8" s="97" t="s">
        <v>395</v>
      </c>
      <c r="G8" s="115">
        <v>1</v>
      </c>
      <c r="H8" s="82">
        <v>80000</v>
      </c>
      <c r="I8" s="82">
        <v>80000</v>
      </c>
      <c r="J8" s="82">
        <v>80000</v>
      </c>
      <c r="K8" s="82"/>
      <c r="L8" s="82"/>
      <c r="M8" s="82"/>
      <c r="N8" s="82"/>
      <c r="O8" s="82"/>
      <c r="P8" s="82"/>
      <c r="Q8" s="82"/>
      <c r="R8" s="82"/>
      <c r="S8" s="82"/>
    </row>
    <row r="9" ht="21" customHeight="1" spans="1:19">
      <c r="A9" s="98" t="s">
        <v>174</v>
      </c>
      <c r="B9" s="99"/>
      <c r="C9" s="99"/>
      <c r="D9" s="100"/>
      <c r="E9" s="100"/>
      <c r="F9" s="100"/>
      <c r="G9" s="116"/>
      <c r="H9" s="82">
        <v>80000</v>
      </c>
      <c r="I9" s="82">
        <v>80000</v>
      </c>
      <c r="J9" s="82">
        <v>80000</v>
      </c>
      <c r="K9" s="82"/>
      <c r="L9" s="82"/>
      <c r="M9" s="82"/>
      <c r="N9" s="82"/>
      <c r="O9" s="82"/>
      <c r="P9" s="82"/>
      <c r="Q9" s="82"/>
      <c r="R9" s="82"/>
      <c r="S9" s="82"/>
    </row>
    <row r="10" ht="21" customHeight="1" spans="1:19">
      <c r="A10" s="117" t="s">
        <v>396</v>
      </c>
      <c r="B10" s="4"/>
      <c r="C10" s="4"/>
      <c r="D10" s="117"/>
      <c r="E10" s="117"/>
      <c r="F10" s="117"/>
      <c r="G10" s="118"/>
      <c r="H10" s="119"/>
      <c r="I10" s="119"/>
      <c r="J10" s="119"/>
      <c r="K10" s="119"/>
      <c r="L10" s="119"/>
      <c r="M10" s="119"/>
      <c r="N10" s="119"/>
      <c r="O10" s="119"/>
      <c r="P10" s="119"/>
      <c r="Q10" s="119"/>
      <c r="R10" s="119"/>
      <c r="S10" s="119"/>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2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3" sqref="A3:I3"/>
    </sheetView>
  </sheetViews>
  <sheetFormatPr defaultColWidth="9.14159292035398" defaultRowHeight="14.25" customHeight="1"/>
  <cols>
    <col min="1" max="5" width="39.141592920354" customWidth="1"/>
    <col min="6" max="6" width="27.5752212389381" customWidth="1"/>
    <col min="7" max="7" width="28.5752212389381" customWidth="1"/>
    <col min="8" max="8" width="28.141592920354" customWidth="1"/>
    <col min="9" max="9" width="39.141592920354" customWidth="1"/>
    <col min="10" max="18" width="20.4247787610619" customWidth="1"/>
    <col min="19" max="20" width="20.283185840708" customWidth="1"/>
  </cols>
  <sheetData>
    <row r="1" ht="16.5" customHeight="1" spans="1:20">
      <c r="A1" s="79"/>
      <c r="B1" s="86"/>
      <c r="C1" s="86"/>
      <c r="D1" s="86"/>
      <c r="E1" s="86"/>
      <c r="F1" s="86"/>
      <c r="G1" s="86"/>
      <c r="H1" s="79"/>
      <c r="I1" s="79"/>
      <c r="J1" s="79"/>
      <c r="K1" s="79"/>
      <c r="L1" s="79"/>
      <c r="M1" s="79"/>
      <c r="N1" s="101"/>
      <c r="O1" s="79"/>
      <c r="P1" s="79"/>
      <c r="Q1" s="86"/>
      <c r="R1" s="79"/>
      <c r="S1" s="109"/>
      <c r="T1" s="109" t="s">
        <v>397</v>
      </c>
    </row>
    <row r="2" ht="41.25" customHeight="1" spans="1:20">
      <c r="A2" s="75" t="str">
        <f>"2025"&amp;"年部门政府购买服务预算表"</f>
        <v>2025年部门政府购买服务预算表</v>
      </c>
      <c r="B2" s="68"/>
      <c r="C2" s="68"/>
      <c r="D2" s="68"/>
      <c r="E2" s="68"/>
      <c r="F2" s="68"/>
      <c r="G2" s="68"/>
      <c r="H2" s="87"/>
      <c r="I2" s="87"/>
      <c r="J2" s="87"/>
      <c r="K2" s="87"/>
      <c r="L2" s="87"/>
      <c r="M2" s="87"/>
      <c r="N2" s="102"/>
      <c r="O2" s="87"/>
      <c r="P2" s="87"/>
      <c r="Q2" s="68"/>
      <c r="R2" s="87"/>
      <c r="S2" s="102"/>
      <c r="T2" s="68"/>
    </row>
    <row r="3" ht="22.5" customHeight="1" spans="1:20">
      <c r="A3" s="76" t="s">
        <v>1</v>
      </c>
      <c r="B3" s="88"/>
      <c r="C3" s="88"/>
      <c r="D3" s="88"/>
      <c r="E3" s="88"/>
      <c r="F3" s="88"/>
      <c r="G3" s="88"/>
      <c r="H3" s="77"/>
      <c r="I3" s="77"/>
      <c r="J3" s="77"/>
      <c r="K3" s="77"/>
      <c r="L3" s="77"/>
      <c r="M3" s="77"/>
      <c r="N3" s="101"/>
      <c r="O3" s="79"/>
      <c r="P3" s="79"/>
      <c r="Q3" s="86"/>
      <c r="R3" s="79"/>
      <c r="S3" s="110"/>
      <c r="T3" s="109" t="s">
        <v>2</v>
      </c>
    </row>
    <row r="4" ht="24" customHeight="1" spans="1:20">
      <c r="A4" s="9" t="s">
        <v>183</v>
      </c>
      <c r="B4" s="89" t="s">
        <v>184</v>
      </c>
      <c r="C4" s="89" t="s">
        <v>383</v>
      </c>
      <c r="D4" s="89" t="s">
        <v>398</v>
      </c>
      <c r="E4" s="89" t="s">
        <v>399</v>
      </c>
      <c r="F4" s="89" t="s">
        <v>400</v>
      </c>
      <c r="G4" s="89" t="s">
        <v>401</v>
      </c>
      <c r="H4" s="90" t="s">
        <v>402</v>
      </c>
      <c r="I4" s="90" t="s">
        <v>403</v>
      </c>
      <c r="J4" s="103" t="s">
        <v>191</v>
      </c>
      <c r="K4" s="103"/>
      <c r="L4" s="103"/>
      <c r="M4" s="103"/>
      <c r="N4" s="104"/>
      <c r="O4" s="103"/>
      <c r="P4" s="103"/>
      <c r="Q4" s="83"/>
      <c r="R4" s="103"/>
      <c r="S4" s="104"/>
      <c r="T4" s="84"/>
    </row>
    <row r="5" ht="24" customHeight="1" spans="1:20">
      <c r="A5" s="14"/>
      <c r="B5" s="91"/>
      <c r="C5" s="91"/>
      <c r="D5" s="91"/>
      <c r="E5" s="91"/>
      <c r="F5" s="91"/>
      <c r="G5" s="91"/>
      <c r="H5" s="92"/>
      <c r="I5" s="92"/>
      <c r="J5" s="92" t="s">
        <v>56</v>
      </c>
      <c r="K5" s="92" t="s">
        <v>59</v>
      </c>
      <c r="L5" s="92" t="s">
        <v>389</v>
      </c>
      <c r="M5" s="92" t="s">
        <v>390</v>
      </c>
      <c r="N5" s="105" t="s">
        <v>391</v>
      </c>
      <c r="O5" s="106" t="s">
        <v>392</v>
      </c>
      <c r="P5" s="106"/>
      <c r="Q5" s="111"/>
      <c r="R5" s="106"/>
      <c r="S5" s="112"/>
      <c r="T5" s="93"/>
    </row>
    <row r="6" ht="54" customHeight="1" spans="1:20">
      <c r="A6" s="17"/>
      <c r="B6" s="93"/>
      <c r="C6" s="93"/>
      <c r="D6" s="93"/>
      <c r="E6" s="93"/>
      <c r="F6" s="93"/>
      <c r="G6" s="93"/>
      <c r="H6" s="94"/>
      <c r="I6" s="94"/>
      <c r="J6" s="94"/>
      <c r="K6" s="94" t="s">
        <v>58</v>
      </c>
      <c r="L6" s="94"/>
      <c r="M6" s="94"/>
      <c r="N6" s="107"/>
      <c r="O6" s="94" t="s">
        <v>58</v>
      </c>
      <c r="P6" s="94" t="s">
        <v>65</v>
      </c>
      <c r="Q6" s="93" t="s">
        <v>66</v>
      </c>
      <c r="R6" s="94" t="s">
        <v>67</v>
      </c>
      <c r="S6" s="107" t="s">
        <v>68</v>
      </c>
      <c r="T6" s="93" t="s">
        <v>69</v>
      </c>
    </row>
    <row r="7" ht="17.25" customHeight="1" spans="1:20">
      <c r="A7" s="18">
        <v>1</v>
      </c>
      <c r="B7" s="93">
        <v>2</v>
      </c>
      <c r="C7" s="18">
        <v>3</v>
      </c>
      <c r="D7" s="18">
        <v>4</v>
      </c>
      <c r="E7" s="93">
        <v>5</v>
      </c>
      <c r="F7" s="18">
        <v>6</v>
      </c>
      <c r="G7" s="18">
        <v>7</v>
      </c>
      <c r="H7" s="93">
        <v>8</v>
      </c>
      <c r="I7" s="18">
        <v>9</v>
      </c>
      <c r="J7" s="18">
        <v>10</v>
      </c>
      <c r="K7" s="93">
        <v>11</v>
      </c>
      <c r="L7" s="18">
        <v>12</v>
      </c>
      <c r="M7" s="18">
        <v>13</v>
      </c>
      <c r="N7" s="93">
        <v>14</v>
      </c>
      <c r="O7" s="18">
        <v>15</v>
      </c>
      <c r="P7" s="18">
        <v>16</v>
      </c>
      <c r="Q7" s="93">
        <v>17</v>
      </c>
      <c r="R7" s="18">
        <v>18</v>
      </c>
      <c r="S7" s="18">
        <v>19</v>
      </c>
      <c r="T7" s="18">
        <v>20</v>
      </c>
    </row>
    <row r="8" ht="21" customHeight="1" spans="1:20">
      <c r="A8" s="95"/>
      <c r="B8" s="96"/>
      <c r="C8" s="96"/>
      <c r="D8" s="96"/>
      <c r="E8" s="96"/>
      <c r="F8" s="96"/>
      <c r="G8" s="96"/>
      <c r="H8" s="97"/>
      <c r="I8" s="97"/>
      <c r="J8" s="82"/>
      <c r="K8" s="82"/>
      <c r="L8" s="82"/>
      <c r="M8" s="82"/>
      <c r="N8" s="82"/>
      <c r="O8" s="82"/>
      <c r="P8" s="82"/>
      <c r="Q8" s="82"/>
      <c r="R8" s="82"/>
      <c r="S8" s="82"/>
      <c r="T8" s="82"/>
    </row>
    <row r="9" ht="21" customHeight="1" spans="1:20">
      <c r="A9" s="98" t="s">
        <v>174</v>
      </c>
      <c r="B9" s="99"/>
      <c r="C9" s="99"/>
      <c r="D9" s="99"/>
      <c r="E9" s="99"/>
      <c r="F9" s="99"/>
      <c r="G9" s="99"/>
      <c r="H9" s="100"/>
      <c r="I9" s="108"/>
      <c r="J9" s="82"/>
      <c r="K9" s="82"/>
      <c r="L9" s="82"/>
      <c r="M9" s="82"/>
      <c r="N9" s="82"/>
      <c r="O9" s="82"/>
      <c r="P9" s="82"/>
      <c r="Q9" s="82"/>
      <c r="R9" s="82"/>
      <c r="S9" s="82"/>
      <c r="T9" s="82"/>
    </row>
    <row r="10" customHeight="1" spans="1:1">
      <c r="A10" s="37" t="s">
        <v>404</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3" sqref="A3:I3"/>
    </sheetView>
  </sheetViews>
  <sheetFormatPr defaultColWidth="9.14159292035398" defaultRowHeight="14.25" customHeight="1"/>
  <cols>
    <col min="1" max="1" width="37.7079646017699" customWidth="1"/>
    <col min="2" max="24" width="20" customWidth="1"/>
  </cols>
  <sheetData>
    <row r="1" ht="17.25" customHeight="1" spans="4:24">
      <c r="D1" s="74"/>
      <c r="W1" s="2"/>
      <c r="X1" s="2" t="s">
        <v>405</v>
      </c>
    </row>
    <row r="2" ht="41.25" customHeight="1" spans="1:24">
      <c r="A2" s="75"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8"/>
      <c r="X2" s="68"/>
    </row>
    <row r="3" ht="18" customHeight="1" spans="1:24">
      <c r="A3" s="76" t="s">
        <v>1</v>
      </c>
      <c r="B3" s="77"/>
      <c r="C3" s="77"/>
      <c r="D3" s="78"/>
      <c r="E3" s="79"/>
      <c r="F3" s="79"/>
      <c r="G3" s="79"/>
      <c r="H3" s="79"/>
      <c r="I3" s="79"/>
      <c r="W3" s="7"/>
      <c r="X3" s="7" t="s">
        <v>2</v>
      </c>
    </row>
    <row r="4" ht="19.5" customHeight="1" spans="1:24">
      <c r="A4" s="29" t="s">
        <v>406</v>
      </c>
      <c r="B4" s="10" t="s">
        <v>191</v>
      </c>
      <c r="C4" s="11"/>
      <c r="D4" s="11"/>
      <c r="E4" s="10" t="s">
        <v>407</v>
      </c>
      <c r="F4" s="11"/>
      <c r="G4" s="11"/>
      <c r="H4" s="11"/>
      <c r="I4" s="11"/>
      <c r="J4" s="11"/>
      <c r="K4" s="11"/>
      <c r="L4" s="11"/>
      <c r="M4" s="11"/>
      <c r="N4" s="11"/>
      <c r="O4" s="11"/>
      <c r="P4" s="11"/>
      <c r="Q4" s="11"/>
      <c r="R4" s="11"/>
      <c r="S4" s="11"/>
      <c r="T4" s="11"/>
      <c r="U4" s="11"/>
      <c r="V4" s="11"/>
      <c r="W4" s="83"/>
      <c r="X4" s="84"/>
    </row>
    <row r="5" ht="40.5" customHeight="1" spans="1:24">
      <c r="A5" s="18"/>
      <c r="B5" s="30" t="s">
        <v>56</v>
      </c>
      <c r="C5" s="9" t="s">
        <v>59</v>
      </c>
      <c r="D5" s="80" t="s">
        <v>389</v>
      </c>
      <c r="E5" s="50" t="s">
        <v>408</v>
      </c>
      <c r="F5" s="50" t="s">
        <v>409</v>
      </c>
      <c r="G5" s="50" t="s">
        <v>410</v>
      </c>
      <c r="H5" s="50" t="s">
        <v>411</v>
      </c>
      <c r="I5" s="50" t="s">
        <v>412</v>
      </c>
      <c r="J5" s="50" t="s">
        <v>413</v>
      </c>
      <c r="K5" s="50" t="s">
        <v>414</v>
      </c>
      <c r="L5" s="50" t="s">
        <v>415</v>
      </c>
      <c r="M5" s="50" t="s">
        <v>416</v>
      </c>
      <c r="N5" s="50" t="s">
        <v>417</v>
      </c>
      <c r="O5" s="50" t="s">
        <v>418</v>
      </c>
      <c r="P5" s="50" t="s">
        <v>419</v>
      </c>
      <c r="Q5" s="50" t="s">
        <v>420</v>
      </c>
      <c r="R5" s="50" t="s">
        <v>421</v>
      </c>
      <c r="S5" s="50" t="s">
        <v>422</v>
      </c>
      <c r="T5" s="50" t="s">
        <v>423</v>
      </c>
      <c r="U5" s="50" t="s">
        <v>424</v>
      </c>
      <c r="V5" s="50" t="s">
        <v>425</v>
      </c>
      <c r="W5" s="50" t="s">
        <v>426</v>
      </c>
      <c r="X5" s="85" t="s">
        <v>427</v>
      </c>
    </row>
    <row r="6" ht="19.5" customHeight="1" spans="1:24">
      <c r="A6" s="19">
        <v>1</v>
      </c>
      <c r="B6" s="19">
        <v>2</v>
      </c>
      <c r="C6" s="19">
        <v>3</v>
      </c>
      <c r="D6" s="81">
        <v>4</v>
      </c>
      <c r="E6" s="38">
        <v>5</v>
      </c>
      <c r="F6" s="19">
        <v>6</v>
      </c>
      <c r="G6" s="19">
        <v>7</v>
      </c>
      <c r="H6" s="81">
        <v>8</v>
      </c>
      <c r="I6" s="19">
        <v>9</v>
      </c>
      <c r="J6" s="19">
        <v>10</v>
      </c>
      <c r="K6" s="19">
        <v>11</v>
      </c>
      <c r="L6" s="81">
        <v>12</v>
      </c>
      <c r="M6" s="19">
        <v>13</v>
      </c>
      <c r="N6" s="19">
        <v>14</v>
      </c>
      <c r="O6" s="19">
        <v>15</v>
      </c>
      <c r="P6" s="81">
        <v>16</v>
      </c>
      <c r="Q6" s="19">
        <v>17</v>
      </c>
      <c r="R6" s="19">
        <v>18</v>
      </c>
      <c r="S6" s="19">
        <v>19</v>
      </c>
      <c r="T6" s="81">
        <v>20</v>
      </c>
      <c r="U6" s="81">
        <v>21</v>
      </c>
      <c r="V6" s="81">
        <v>22</v>
      </c>
      <c r="W6" s="38">
        <v>23</v>
      </c>
      <c r="X6" s="38">
        <v>24</v>
      </c>
    </row>
    <row r="7" ht="19.5" customHeight="1" spans="1:24">
      <c r="A7" s="31"/>
      <c r="B7" s="82"/>
      <c r="C7" s="82"/>
      <c r="D7" s="82"/>
      <c r="E7" s="82"/>
      <c r="F7" s="82"/>
      <c r="G7" s="82"/>
      <c r="H7" s="82"/>
      <c r="I7" s="82"/>
      <c r="J7" s="82"/>
      <c r="K7" s="82"/>
      <c r="L7" s="82"/>
      <c r="M7" s="82"/>
      <c r="N7" s="82"/>
      <c r="O7" s="82"/>
      <c r="P7" s="82"/>
      <c r="Q7" s="82"/>
      <c r="R7" s="82"/>
      <c r="S7" s="82"/>
      <c r="T7" s="82"/>
      <c r="U7" s="82"/>
      <c r="V7" s="82"/>
      <c r="W7" s="82"/>
      <c r="X7" s="82"/>
    </row>
    <row r="8" ht="19.5" customHeight="1" spans="1:24">
      <c r="A8" s="71"/>
      <c r="B8" s="82"/>
      <c r="C8" s="82"/>
      <c r="D8" s="82"/>
      <c r="E8" s="82"/>
      <c r="F8" s="82"/>
      <c r="G8" s="82"/>
      <c r="H8" s="82"/>
      <c r="I8" s="82"/>
      <c r="J8" s="82"/>
      <c r="K8" s="82"/>
      <c r="L8" s="82"/>
      <c r="M8" s="82"/>
      <c r="N8" s="82"/>
      <c r="O8" s="82"/>
      <c r="P8" s="82"/>
      <c r="Q8" s="82"/>
      <c r="R8" s="82"/>
      <c r="S8" s="82"/>
      <c r="T8" s="82"/>
      <c r="U8" s="82"/>
      <c r="V8" s="82"/>
      <c r="W8" s="82"/>
      <c r="X8" s="82"/>
    </row>
    <row r="9" customHeight="1" spans="1:1">
      <c r="A9" s="37" t="s">
        <v>428</v>
      </c>
    </row>
  </sheetData>
  <mergeCells count="5">
    <mergeCell ref="A2:X2"/>
    <mergeCell ref="A3:I3"/>
    <mergeCell ref="B4:D4"/>
    <mergeCell ref="E4:X4"/>
    <mergeCell ref="A4:A5"/>
  </mergeCells>
  <printOptions horizontalCentered="1"/>
  <pageMargins left="0.96" right="0.96" top="0.72" bottom="0.72" header="0" footer="0"/>
  <pageSetup paperSize="9" scale="2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3" sqref="A3:H3"/>
    </sheetView>
  </sheetViews>
  <sheetFormatPr defaultColWidth="9.14159292035398" defaultRowHeight="12" customHeight="1" outlineLevelRow="7"/>
  <cols>
    <col min="1" max="1" width="34.283185840708" customWidth="1"/>
    <col min="2" max="2" width="29" customWidth="1"/>
    <col min="3" max="5" width="23.5752212389381" customWidth="1"/>
    <col min="6" max="6" width="11.283185840708" customWidth="1"/>
    <col min="7" max="7" width="25.141592920354" customWidth="1"/>
    <col min="8" max="8" width="15.5752212389381" customWidth="1"/>
    <col min="9" max="9" width="13.4247787610619" customWidth="1"/>
    <col min="10" max="10" width="18.8495575221239" customWidth="1"/>
  </cols>
  <sheetData>
    <row r="1" ht="16.5" customHeight="1" spans="10:10">
      <c r="J1" s="2" t="s">
        <v>429</v>
      </c>
    </row>
    <row r="2" ht="41.25" customHeight="1" spans="1:10">
      <c r="A2" s="67" t="str">
        <f>"2025"&amp;"年市对下转移支付绩效目标表"</f>
        <v>2025年市对下转移支付绩效目标表</v>
      </c>
      <c r="B2" s="3"/>
      <c r="C2" s="3"/>
      <c r="D2" s="3"/>
      <c r="E2" s="3"/>
      <c r="F2" s="68"/>
      <c r="G2" s="3"/>
      <c r="H2" s="68"/>
      <c r="I2" s="68"/>
      <c r="J2" s="3"/>
    </row>
    <row r="3" ht="17.25" customHeight="1" spans="1:1">
      <c r="A3" s="4" t="s">
        <v>1</v>
      </c>
    </row>
    <row r="4" ht="44.25" customHeight="1" spans="1:10">
      <c r="A4" s="69" t="s">
        <v>406</v>
      </c>
      <c r="B4" s="69" t="s">
        <v>281</v>
      </c>
      <c r="C4" s="69" t="s">
        <v>282</v>
      </c>
      <c r="D4" s="69" t="s">
        <v>283</v>
      </c>
      <c r="E4" s="69" t="s">
        <v>284</v>
      </c>
      <c r="F4" s="70" t="s">
        <v>285</v>
      </c>
      <c r="G4" s="69" t="s">
        <v>286</v>
      </c>
      <c r="H4" s="70" t="s">
        <v>287</v>
      </c>
      <c r="I4" s="70" t="s">
        <v>288</v>
      </c>
      <c r="J4" s="69" t="s">
        <v>289</v>
      </c>
    </row>
    <row r="5" ht="14.25" customHeight="1" spans="1:10">
      <c r="A5" s="69">
        <v>1</v>
      </c>
      <c r="B5" s="69">
        <v>2</v>
      </c>
      <c r="C5" s="69">
        <v>3</v>
      </c>
      <c r="D5" s="69">
        <v>4</v>
      </c>
      <c r="E5" s="69">
        <v>5</v>
      </c>
      <c r="F5" s="70">
        <v>6</v>
      </c>
      <c r="G5" s="69">
        <v>7</v>
      </c>
      <c r="H5" s="70">
        <v>8</v>
      </c>
      <c r="I5" s="70">
        <v>9</v>
      </c>
      <c r="J5" s="69">
        <v>10</v>
      </c>
    </row>
    <row r="6" ht="42" customHeight="1" spans="1:10">
      <c r="A6" s="31"/>
      <c r="B6" s="71"/>
      <c r="C6" s="71"/>
      <c r="D6" s="71"/>
      <c r="E6" s="72"/>
      <c r="F6" s="73"/>
      <c r="G6" s="72"/>
      <c r="H6" s="73"/>
      <c r="I6" s="73"/>
      <c r="J6" s="72"/>
    </row>
    <row r="7" ht="42" customHeight="1" spans="1:10">
      <c r="A7" s="31"/>
      <c r="B7" s="20"/>
      <c r="C7" s="20"/>
      <c r="D7" s="20"/>
      <c r="E7" s="31"/>
      <c r="F7" s="20"/>
      <c r="G7" s="31"/>
      <c r="H7" s="20"/>
      <c r="I7" s="20"/>
      <c r="J7" s="31"/>
    </row>
    <row r="8" customHeight="1" spans="1:1">
      <c r="A8" s="37" t="s">
        <v>428</v>
      </c>
    </row>
  </sheetData>
  <mergeCells count="2">
    <mergeCell ref="A2:J2"/>
    <mergeCell ref="A3:H3"/>
  </mergeCells>
  <printOptions horizontalCentered="1"/>
  <pageMargins left="0.96" right="0.96" top="0.72" bottom="0.72" header="0" footer="0"/>
  <pageSetup paperSize="9" scale="4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3" sqref="A3:C3"/>
    </sheetView>
  </sheetViews>
  <sheetFormatPr defaultColWidth="10.4247787610619" defaultRowHeight="14.25" customHeight="1"/>
  <cols>
    <col min="1" max="3" width="33.7079646017699" customWidth="1"/>
    <col min="4" max="4" width="45.5752212389381" customWidth="1"/>
    <col min="5" max="5" width="27.5752212389381" customWidth="1"/>
    <col min="6" max="6" width="21.7079646017699" customWidth="1"/>
    <col min="7" max="9" width="26.283185840708" customWidth="1"/>
  </cols>
  <sheetData>
    <row r="1" customHeight="1" spans="1:9">
      <c r="A1" s="40" t="s">
        <v>430</v>
      </c>
      <c r="B1" s="41"/>
      <c r="C1" s="41"/>
      <c r="D1" s="42"/>
      <c r="E1" s="42"/>
      <c r="F1" s="42"/>
      <c r="G1" s="41"/>
      <c r="H1" s="41"/>
      <c r="I1" s="42"/>
    </row>
    <row r="2" ht="41.25" customHeight="1" spans="1:9">
      <c r="A2" s="43" t="str">
        <f>"2025"&amp;"年新增资产配置预算表"</f>
        <v>2025年新增资产配置预算表</v>
      </c>
      <c r="B2" s="44"/>
      <c r="C2" s="44"/>
      <c r="D2" s="45"/>
      <c r="E2" s="45"/>
      <c r="F2" s="45"/>
      <c r="G2" s="44"/>
      <c r="H2" s="44"/>
      <c r="I2" s="45"/>
    </row>
    <row r="3" customHeight="1" spans="1:9">
      <c r="A3" s="46" t="s">
        <v>1</v>
      </c>
      <c r="B3" s="47"/>
      <c r="C3" s="47"/>
      <c r="D3" s="48"/>
      <c r="F3" s="45"/>
      <c r="G3" s="44"/>
      <c r="H3" s="44"/>
      <c r="I3" s="66" t="s">
        <v>2</v>
      </c>
    </row>
    <row r="4" ht="28.5" customHeight="1" spans="1:9">
      <c r="A4" s="49" t="s">
        <v>183</v>
      </c>
      <c r="B4" s="50" t="s">
        <v>184</v>
      </c>
      <c r="C4" s="51" t="s">
        <v>431</v>
      </c>
      <c r="D4" s="49" t="s">
        <v>432</v>
      </c>
      <c r="E4" s="49" t="s">
        <v>433</v>
      </c>
      <c r="F4" s="49" t="s">
        <v>434</v>
      </c>
      <c r="G4" s="50" t="s">
        <v>435</v>
      </c>
      <c r="H4" s="38"/>
      <c r="I4" s="49"/>
    </row>
    <row r="5" ht="21" customHeight="1" spans="1:9">
      <c r="A5" s="51"/>
      <c r="B5" s="52"/>
      <c r="C5" s="52"/>
      <c r="D5" s="53"/>
      <c r="E5" s="52"/>
      <c r="F5" s="52"/>
      <c r="G5" s="50" t="s">
        <v>387</v>
      </c>
      <c r="H5" s="50" t="s">
        <v>436</v>
      </c>
      <c r="I5" s="50" t="s">
        <v>437</v>
      </c>
    </row>
    <row r="6" ht="17.25" customHeight="1" spans="1:9">
      <c r="A6" s="54" t="s">
        <v>83</v>
      </c>
      <c r="B6" s="55"/>
      <c r="C6" s="56" t="s">
        <v>84</v>
      </c>
      <c r="D6" s="54" t="s">
        <v>85</v>
      </c>
      <c r="E6" s="57" t="s">
        <v>86</v>
      </c>
      <c r="F6" s="54" t="s">
        <v>87</v>
      </c>
      <c r="G6" s="56" t="s">
        <v>88</v>
      </c>
      <c r="H6" s="58" t="s">
        <v>89</v>
      </c>
      <c r="I6" s="57" t="s">
        <v>90</v>
      </c>
    </row>
    <row r="7" ht="19.5" customHeight="1" spans="1:9">
      <c r="A7" s="59"/>
      <c r="B7" s="33"/>
      <c r="C7" s="33"/>
      <c r="D7" s="31"/>
      <c r="E7" s="20"/>
      <c r="F7" s="58"/>
      <c r="G7" s="60"/>
      <c r="H7" s="61"/>
      <c r="I7" s="61"/>
    </row>
    <row r="8" ht="19.5" customHeight="1" spans="1:9">
      <c r="A8" s="62" t="s">
        <v>56</v>
      </c>
      <c r="B8" s="63"/>
      <c r="C8" s="63"/>
      <c r="D8" s="64"/>
      <c r="E8" s="65"/>
      <c r="F8" s="65"/>
      <c r="G8" s="60"/>
      <c r="H8" s="61"/>
      <c r="I8" s="61"/>
    </row>
    <row r="9" customHeight="1" spans="1:1">
      <c r="A9" s="37" t="s">
        <v>438</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scale="4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3" sqref="A3:G3"/>
    </sheetView>
  </sheetViews>
  <sheetFormatPr defaultColWidth="9.14159292035398" defaultRowHeight="14.25" customHeight="1"/>
  <cols>
    <col min="1" max="1" width="19.283185840708" customWidth="1"/>
    <col min="2" max="2" width="33.8495575221239" customWidth="1"/>
    <col min="3" max="3" width="23.8495575221239" customWidth="1"/>
    <col min="4" max="4" width="11.141592920354" customWidth="1"/>
    <col min="5" max="5" width="17.7079646017699" customWidth="1"/>
    <col min="6" max="6" width="9.84955752212389" customWidth="1"/>
    <col min="7" max="7" width="17.7079646017699" customWidth="1"/>
    <col min="8" max="11" width="23.141592920354" customWidth="1"/>
  </cols>
  <sheetData>
    <row r="1" customHeight="1" spans="4:11">
      <c r="D1" s="1"/>
      <c r="E1" s="1"/>
      <c r="F1" s="1"/>
      <c r="G1" s="1"/>
      <c r="K1" s="2" t="s">
        <v>439</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
        <v>1</v>
      </c>
      <c r="B3" s="5"/>
      <c r="C3" s="5"/>
      <c r="D3" s="5"/>
      <c r="E3" s="5"/>
      <c r="F3" s="5"/>
      <c r="G3" s="5"/>
      <c r="H3" s="6"/>
      <c r="I3" s="6"/>
      <c r="J3" s="6"/>
      <c r="K3" s="7" t="s">
        <v>2</v>
      </c>
    </row>
    <row r="4" ht="21.75" customHeight="1" spans="1:11">
      <c r="A4" s="8" t="s">
        <v>259</v>
      </c>
      <c r="B4" s="8" t="s">
        <v>186</v>
      </c>
      <c r="C4" s="8" t="s">
        <v>260</v>
      </c>
      <c r="D4" s="9" t="s">
        <v>187</v>
      </c>
      <c r="E4" s="9" t="s">
        <v>188</v>
      </c>
      <c r="F4" s="9" t="s">
        <v>261</v>
      </c>
      <c r="G4" s="9" t="s">
        <v>262</v>
      </c>
      <c r="H4" s="29" t="s">
        <v>56</v>
      </c>
      <c r="I4" s="10" t="s">
        <v>440</v>
      </c>
      <c r="J4" s="11"/>
      <c r="K4" s="12"/>
    </row>
    <row r="5" ht="21.75" customHeight="1" spans="1:11">
      <c r="A5" s="13"/>
      <c r="B5" s="13"/>
      <c r="C5" s="13"/>
      <c r="D5" s="14"/>
      <c r="E5" s="14"/>
      <c r="F5" s="14"/>
      <c r="G5" s="14"/>
      <c r="H5" s="30"/>
      <c r="I5" s="9" t="s">
        <v>59</v>
      </c>
      <c r="J5" s="9" t="s">
        <v>60</v>
      </c>
      <c r="K5" s="9" t="s">
        <v>61</v>
      </c>
    </row>
    <row r="6" ht="40.5" customHeight="1" spans="1:11">
      <c r="A6" s="16"/>
      <c r="B6" s="16"/>
      <c r="C6" s="16"/>
      <c r="D6" s="17"/>
      <c r="E6" s="17"/>
      <c r="F6" s="17"/>
      <c r="G6" s="17"/>
      <c r="H6" s="18"/>
      <c r="I6" s="17" t="s">
        <v>58</v>
      </c>
      <c r="J6" s="17"/>
      <c r="K6" s="17"/>
    </row>
    <row r="7" ht="15" customHeight="1" spans="1:11">
      <c r="A7" s="19">
        <v>1</v>
      </c>
      <c r="B7" s="19">
        <v>2</v>
      </c>
      <c r="C7" s="19">
        <v>3</v>
      </c>
      <c r="D7" s="19">
        <v>4</v>
      </c>
      <c r="E7" s="19">
        <v>5</v>
      </c>
      <c r="F7" s="19">
        <v>6</v>
      </c>
      <c r="G7" s="19">
        <v>7</v>
      </c>
      <c r="H7" s="19">
        <v>8</v>
      </c>
      <c r="I7" s="19">
        <v>9</v>
      </c>
      <c r="J7" s="38">
        <v>10</v>
      </c>
      <c r="K7" s="38">
        <v>11</v>
      </c>
    </row>
    <row r="8" ht="18.75" customHeight="1" spans="1:11">
      <c r="A8" s="31"/>
      <c r="B8" s="20"/>
      <c r="C8" s="31"/>
      <c r="D8" s="31"/>
      <c r="E8" s="31"/>
      <c r="F8" s="31"/>
      <c r="G8" s="31"/>
      <c r="H8" s="32"/>
      <c r="I8" s="39"/>
      <c r="J8" s="39"/>
      <c r="K8" s="32"/>
    </row>
    <row r="9" ht="18.75" customHeight="1" spans="1:11">
      <c r="A9" s="33"/>
      <c r="B9" s="20"/>
      <c r="C9" s="20"/>
      <c r="D9" s="20"/>
      <c r="E9" s="20"/>
      <c r="F9" s="20"/>
      <c r="G9" s="20"/>
      <c r="H9" s="28"/>
      <c r="I9" s="28"/>
      <c r="J9" s="28"/>
      <c r="K9" s="32"/>
    </row>
    <row r="10" ht="18.75" customHeight="1" spans="1:11">
      <c r="A10" s="34" t="s">
        <v>174</v>
      </c>
      <c r="B10" s="35"/>
      <c r="C10" s="35"/>
      <c r="D10" s="35"/>
      <c r="E10" s="35"/>
      <c r="F10" s="35"/>
      <c r="G10" s="36"/>
      <c r="H10" s="28"/>
      <c r="I10" s="28"/>
      <c r="J10" s="28"/>
      <c r="K10" s="32"/>
    </row>
    <row r="11" customHeight="1" spans="1:1">
      <c r="A11" s="37" t="s">
        <v>441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tabSelected="1" workbookViewId="0">
      <selection activeCell="A3" sqref="A3:D3"/>
    </sheetView>
  </sheetViews>
  <sheetFormatPr defaultColWidth="9.14159292035398" defaultRowHeight="14.25" customHeight="1" outlineLevelCol="6"/>
  <cols>
    <col min="1" max="1" width="35.283185840708" customWidth="1"/>
    <col min="2" max="4" width="28" customWidth="1"/>
    <col min="5" max="7" width="23.8495575221239" customWidth="1"/>
  </cols>
  <sheetData>
    <row r="1" ht="13.5" customHeight="1" spans="4:7">
      <c r="D1" s="1"/>
      <c r="G1" s="2" t="s">
        <v>442</v>
      </c>
    </row>
    <row r="2" ht="41.25" customHeight="1" spans="1:7">
      <c r="A2" s="3" t="str">
        <f>"2025"&amp;"年部门项目中期规划预算表"</f>
        <v>2025年部门项目中期规划预算表</v>
      </c>
      <c r="B2" s="3"/>
      <c r="C2" s="3"/>
      <c r="D2" s="3"/>
      <c r="E2" s="3"/>
      <c r="F2" s="3"/>
      <c r="G2" s="3"/>
    </row>
    <row r="3" ht="13.5" customHeight="1" spans="1:7">
      <c r="A3" s="4" t="s">
        <v>1</v>
      </c>
      <c r="B3" s="5"/>
      <c r="C3" s="5"/>
      <c r="D3" s="5"/>
      <c r="E3" s="6"/>
      <c r="F3" s="6"/>
      <c r="G3" s="7" t="s">
        <v>2</v>
      </c>
    </row>
    <row r="4" ht="21.75" customHeight="1" spans="1:7">
      <c r="A4" s="8" t="s">
        <v>260</v>
      </c>
      <c r="B4" s="8" t="s">
        <v>259</v>
      </c>
      <c r="C4" s="8" t="s">
        <v>186</v>
      </c>
      <c r="D4" s="9" t="s">
        <v>443</v>
      </c>
      <c r="E4" s="10" t="s">
        <v>59</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58</v>
      </c>
      <c r="G6" s="17"/>
    </row>
    <row r="7" ht="15" customHeight="1" spans="1:7">
      <c r="A7" s="19">
        <v>1</v>
      </c>
      <c r="B7" s="19">
        <v>2</v>
      </c>
      <c r="C7" s="19">
        <v>3</v>
      </c>
      <c r="D7" s="19">
        <v>4</v>
      </c>
      <c r="E7" s="19">
        <v>5</v>
      </c>
      <c r="F7" s="19">
        <v>6</v>
      </c>
      <c r="G7" s="19">
        <v>7</v>
      </c>
    </row>
    <row r="8" ht="17.25" customHeight="1" spans="1:7">
      <c r="A8" s="20" t="s">
        <v>71</v>
      </c>
      <c r="B8" s="21"/>
      <c r="C8" s="21"/>
      <c r="D8" s="20"/>
      <c r="E8" s="22">
        <v>2140000</v>
      </c>
      <c r="F8" s="22">
        <v>2140000</v>
      </c>
      <c r="G8" s="22">
        <v>2140000</v>
      </c>
    </row>
    <row r="9" ht="18.75" customHeight="1" spans="1:7">
      <c r="A9" s="20"/>
      <c r="B9" s="20" t="s">
        <v>444</v>
      </c>
      <c r="C9" s="20" t="s">
        <v>267</v>
      </c>
      <c r="D9" s="20" t="s">
        <v>445</v>
      </c>
      <c r="E9" s="22">
        <v>1102000</v>
      </c>
      <c r="F9" s="22">
        <f>1102000+360000</f>
        <v>1462000</v>
      </c>
      <c r="G9" s="22">
        <f>1102000+360000</f>
        <v>1462000</v>
      </c>
    </row>
    <row r="10" ht="18.75" customHeight="1" spans="1:7">
      <c r="A10" s="23"/>
      <c r="B10" s="20" t="s">
        <v>444</v>
      </c>
      <c r="C10" s="20" t="s">
        <v>271</v>
      </c>
      <c r="D10" s="20" t="s">
        <v>445</v>
      </c>
      <c r="E10" s="22">
        <v>80000</v>
      </c>
      <c r="F10" s="22">
        <v>80000</v>
      </c>
      <c r="G10" s="22">
        <v>80000</v>
      </c>
    </row>
    <row r="11" ht="18.75" customHeight="1" spans="1:7">
      <c r="A11" s="23"/>
      <c r="B11" s="20" t="s">
        <v>444</v>
      </c>
      <c r="C11" s="20" t="s">
        <v>273</v>
      </c>
      <c r="D11" s="20" t="s">
        <v>445</v>
      </c>
      <c r="E11" s="22">
        <v>368000</v>
      </c>
      <c r="F11" s="22">
        <v>368000</v>
      </c>
      <c r="G11" s="22">
        <v>368000</v>
      </c>
    </row>
    <row r="12" ht="18.75" customHeight="1" spans="1:7">
      <c r="A12" s="23"/>
      <c r="B12" s="20" t="s">
        <v>444</v>
      </c>
      <c r="C12" s="20" t="s">
        <v>275</v>
      </c>
      <c r="D12" s="20" t="s">
        <v>445</v>
      </c>
      <c r="E12" s="22">
        <v>230000</v>
      </c>
      <c r="F12" s="22">
        <v>230000</v>
      </c>
      <c r="G12" s="22">
        <v>230000</v>
      </c>
    </row>
    <row r="13" ht="18.75" customHeight="1" spans="1:7">
      <c r="A13" s="23"/>
      <c r="B13" s="20" t="s">
        <v>444</v>
      </c>
      <c r="C13" s="20" t="s">
        <v>277</v>
      </c>
      <c r="D13" s="20" t="s">
        <v>445</v>
      </c>
      <c r="E13" s="22">
        <v>360000</v>
      </c>
      <c r="F13" s="24">
        <v>0</v>
      </c>
      <c r="G13" s="24">
        <v>0</v>
      </c>
    </row>
    <row r="14" ht="18.75" customHeight="1" spans="1:7">
      <c r="A14" s="25" t="s">
        <v>56</v>
      </c>
      <c r="B14" s="26" t="s">
        <v>446</v>
      </c>
      <c r="C14" s="26"/>
      <c r="D14" s="27"/>
      <c r="E14" s="28">
        <v>2140000</v>
      </c>
      <c r="F14" s="28">
        <v>2140000</v>
      </c>
      <c r="G14" s="28">
        <v>2140000</v>
      </c>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7" right="0.37" top="0.56" bottom="0.56" header="0.48" footer="0.48"/>
  <pageSetup paperSize="9" scale="6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SSH</cp:lastModifiedBy>
  <dcterms:created xsi:type="dcterms:W3CDTF">2025-02-08T10:55:00Z</dcterms:created>
  <dcterms:modified xsi:type="dcterms:W3CDTF">2025-02-10T08:34:41Z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A7FF4D3E4DDC4781A7D056746FC6D343_12</vt:lpwstr>
  </property>
  <property fmtid="{D5CDD505-2E9C-101B-9397-08002B2CF9AE}" pid="3" name="KSOProductBuildVer">
    <vt:lpwstr>2052-12.1.0.19770</vt:lpwstr>
  </property>
</Properties>
</file>